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240" yWindow="150" windowWidth="24855" windowHeight="12015" activeTab="1"/>
  </bookViews>
  <sheets>
    <sheet name="EST. INGRESOS" sheetId="4" r:id="rId1"/>
    <sheet name="PRESUP. EGRESOS" sheetId="3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E68" i="4" l="1"/>
  <c r="E67" i="4"/>
  <c r="E66" i="4"/>
  <c r="E64" i="4"/>
  <c r="E63" i="4"/>
  <c r="E62" i="4"/>
  <c r="E61" i="4"/>
  <c r="E60" i="4"/>
  <c r="E57" i="4" s="1"/>
  <c r="E59" i="4"/>
  <c r="E58" i="4"/>
  <c r="E56" i="4"/>
  <c r="E55" i="4"/>
  <c r="E54" i="4"/>
  <c r="E53" i="4"/>
  <c r="E52" i="4"/>
  <c r="E50" i="4"/>
  <c r="E49" i="4"/>
  <c r="E48" i="4"/>
  <c r="E47" i="4"/>
  <c r="E46" i="4"/>
  <c r="E45" i="4"/>
  <c r="E44" i="4"/>
  <c r="E43" i="4"/>
  <c r="E42" i="4"/>
  <c r="E40" i="4"/>
  <c r="E39" i="4"/>
  <c r="E38" i="4"/>
  <c r="E37" i="4"/>
  <c r="E36" i="4" s="1"/>
  <c r="E35" i="4"/>
  <c r="E34" i="4"/>
  <c r="E33" i="4"/>
  <c r="E31" i="4"/>
  <c r="E30" i="4"/>
  <c r="E29" i="4"/>
  <c r="E28" i="4"/>
  <c r="E27" i="4"/>
  <c r="E26" i="4"/>
  <c r="E24" i="4"/>
  <c r="E23" i="4"/>
  <c r="E21" i="4"/>
  <c r="E20" i="4"/>
  <c r="E19" i="4"/>
  <c r="E18" i="4"/>
  <c r="E17" i="4"/>
  <c r="E15" i="4"/>
  <c r="E14" i="4"/>
  <c r="E13" i="4"/>
  <c r="E12" i="4"/>
  <c r="E11" i="4"/>
  <c r="E10" i="4"/>
  <c r="E9" i="4"/>
  <c r="E8" i="4"/>
  <c r="E7" i="4"/>
  <c r="A2" i="4"/>
  <c r="E77" i="3"/>
  <c r="E76" i="3"/>
  <c r="E75" i="3"/>
  <c r="E74" i="3"/>
  <c r="E73" i="3"/>
  <c r="E72" i="3"/>
  <c r="E71" i="3"/>
  <c r="E69" i="3"/>
  <c r="E68" i="3"/>
  <c r="E67" i="3"/>
  <c r="E65" i="3"/>
  <c r="E64" i="3"/>
  <c r="E63" i="3"/>
  <c r="E62" i="3"/>
  <c r="E61" i="3"/>
  <c r="E60" i="3"/>
  <c r="E58" i="3" s="1"/>
  <c r="E59" i="3"/>
  <c r="E57" i="3"/>
  <c r="E56" i="3"/>
  <c r="E55" i="3"/>
  <c r="E54" i="3" s="1"/>
  <c r="E53" i="3"/>
  <c r="E52" i="3"/>
  <c r="E51" i="3"/>
  <c r="E50" i="3"/>
  <c r="E49" i="3"/>
  <c r="E48" i="3"/>
  <c r="E47" i="3"/>
  <c r="E46" i="3"/>
  <c r="E45" i="3"/>
  <c r="E43" i="3"/>
  <c r="E42" i="3"/>
  <c r="E41" i="3"/>
  <c r="E40" i="3"/>
  <c r="E39" i="3"/>
  <c r="E38" i="3"/>
  <c r="E37" i="3"/>
  <c r="E34" i="3" s="1"/>
  <c r="E36" i="3"/>
  <c r="E35" i="3"/>
  <c r="E33" i="3"/>
  <c r="E32" i="3"/>
  <c r="E31" i="3"/>
  <c r="E30" i="3"/>
  <c r="E29" i="3"/>
  <c r="E28" i="3"/>
  <c r="E27" i="3"/>
  <c r="E26" i="3"/>
  <c r="E25" i="3"/>
  <c r="E23" i="3"/>
  <c r="E22" i="3"/>
  <c r="E21" i="3"/>
  <c r="E20" i="3"/>
  <c r="E19" i="3"/>
  <c r="E18" i="3"/>
  <c r="E17" i="3"/>
  <c r="E16" i="3"/>
  <c r="E15" i="3"/>
  <c r="E13" i="3"/>
  <c r="E12" i="3"/>
  <c r="E11" i="3"/>
  <c r="E10" i="3"/>
  <c r="E9" i="3"/>
  <c r="E8" i="3"/>
  <c r="E7" i="3"/>
  <c r="A2" i="3"/>
  <c r="E66" i="3" l="1"/>
  <c r="E16" i="4"/>
  <c r="E24" i="3"/>
  <c r="E14" i="3"/>
  <c r="E41" i="4"/>
  <c r="E6" i="4"/>
  <c r="E22" i="4"/>
  <c r="E25" i="4"/>
  <c r="E32" i="4"/>
  <c r="E51" i="4"/>
  <c r="E65" i="4"/>
  <c r="E69" i="4"/>
  <c r="E44" i="3"/>
  <c r="E70" i="3"/>
  <c r="E6" i="3"/>
  <c r="E78" i="3" s="1"/>
</calcChain>
</file>

<file path=xl/sharedStrings.xml><?xml version="1.0" encoding="utf-8"?>
<sst xmlns="http://schemas.openxmlformats.org/spreadsheetml/2006/main" count="145" uniqueCount="140">
  <si>
    <t>CONCEPTOS</t>
  </si>
  <si>
    <t>ESTIMACIÓN
 2019</t>
  </si>
  <si>
    <t>IMPUESTOS</t>
  </si>
  <si>
    <t>Impuesto Sobre los Ingresos</t>
  </si>
  <si>
    <t>Impuestos Sobre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</si>
  <si>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</si>
  <si>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</si>
  <si>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</si>
  <si>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</si>
  <si>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los Impuestos</t>
  </si>
  <si>
    <t>Otros Impuestos</t>
  </si>
  <si>
    <t>Impuestos no comprendidos en la Ley de Ingresos Vigente, causados en Ejercicios Fiscales Anteriores
 Pendientes de Liquidación  o Pago</t>
  </si>
  <si>
    <t>CUOTAS Y APORTACIONES DE SEGURIDAD SOCIAL</t>
  </si>
  <si>
    <t>Aportaciones para Fondos de Vivienda</t>
  </si>
  <si>
    <t xml:space="preserve">Cuotas para el Seguro Social 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</si>
  <si>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</si>
  <si>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</si>
  <si>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</si>
  <si>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</si>
  <si>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Contribuciones de Mejoras por Obras Públicas</t>
  </si>
  <si>
    <t>Contribuciones de Mejoras no comprendidas en la Ley de Ingresos Vigente, causadas en Ejercicios 
 Anteriores Pendientes de Liquidación o Pago</t>
  </si>
  <si>
    <t>DERECHOS.</t>
  </si>
  <si>
    <t>Dererechos por el Uso, Goce, Aprovechamiento o Explotación de Bienes de Dominio Público</t>
  </si>
  <si>
    <t>Derecho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</si>
  <si>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</si>
  <si>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</si>
  <si>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</si>
  <si>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</si>
  <si>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</si>
  <si>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</si>
  <si>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</si>
  <si>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</si>
  <si>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</si>
  <si>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</t>
  </si>
  <si>
    <t>Aprovechamientos Patrimoniales</t>
  </si>
  <si>
    <t>Accesosrios de Aprovechamientos</t>
  </si>
  <si>
    <t>Aprovechamientos no Comprendidos en la Ley de Ingresos Vigente, Causados en Ejercicios Fiscales Anteriores, Pendientes de Liquidación o Pago</t>
  </si>
  <si>
    <t xml:space="preserve">INGRESOS POR VENTA DE BIENES, PRESTACIÓN DE SERVICIOS Y OTROS INGRESOS </t>
  </si>
  <si>
    <t>Ingreso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</si>
  <si>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</si>
  <si>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</si>
  <si>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</si>
  <si>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</si>
  <si>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</si>
  <si>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</si>
  <si>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</si>
  <si>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</si>
  <si>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</si>
  <si>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</si>
  <si>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</si>
  <si>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</si>
  <si>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</si>
  <si>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</si>
  <si>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</si>
  <si>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</si>
  <si>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</si>
  <si>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</si>
  <si>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</si>
  <si>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</si>
  <si>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</si>
  <si>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</si>
  <si>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</t>
  </si>
  <si>
    <t>Endeudamiento Interno</t>
  </si>
  <si>
    <t>Endeudamiento Externo</t>
  </si>
  <si>
    <t>Financiamiento Interno</t>
  </si>
  <si>
    <t>TOTAL DE INGRESOS</t>
  </si>
  <si>
    <t>ESTIMACIÓN  2019</t>
  </si>
  <si>
    <t>SERVICIOS PERSONALES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</si>
  <si>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</si>
  <si>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</si>
  <si>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</si>
  <si>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</si>
  <si>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</si>
  <si>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</si>
  <si>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</si>
  <si>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</si>
  <si>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</si>
  <si>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</si>
  <si>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</si>
  <si>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</si>
  <si>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</si>
  <si>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</si>
  <si>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</si>
  <si>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</si>
  <si>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</si>
  <si>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</si>
  <si>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</si>
  <si>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</si>
  <si>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</si>
  <si>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</si>
  <si>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</si>
  <si>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</si>
  <si>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</si>
  <si>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</si>
  <si>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</si>
  <si>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</si>
  <si>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</si>
  <si>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</si>
  <si>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Susbsidios y Subvenciones</t>
  </si>
  <si>
    <t>Ayudas Sociales</t>
  </si>
  <si>
    <t>Transferencias a Fideicomisos, Mandatos y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</si>
  <si>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</si>
  <si>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</si>
  <si>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</si>
  <si>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</si>
  <si>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</si>
  <si>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</si>
  <si>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</si>
  <si>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</si>
  <si>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</si>
  <si>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</si>
  <si>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</si>
  <si>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</si>
  <si>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</si>
  <si>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</si>
  <si>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</si>
  <si>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</si>
  <si>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</si>
  <si>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</si>
  <si>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</si>
  <si>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</si>
  <si>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</si>
  <si>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</si>
  <si>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</si>
  <si>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</si>
  <si>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</si>
  <si>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</si>
  <si>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</si>
  <si>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</si>
  <si>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</si>
  <si>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</si>
  <si>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</si>
  <si>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</si>
  <si>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</si>
  <si>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</si>
  <si>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</si>
  <si>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PRESUPUESTO DE EGRESOS EJERCICIO FISCAL 2019</t>
  </si>
  <si>
    <t>ESTIMACION DE INGRESOS 2019</t>
  </si>
  <si>
    <t>INGRESOS</t>
  </si>
  <si>
    <t>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</si>
</sst>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[$€]* #,##0.00_-;\-[$€]* #,##0.00_-;_-[$€]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A79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00206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92D050"/>
      </right>
      <top style="thin">
        <color indexed="64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indexed="64"/>
      </top>
      <bottom style="thin">
        <color rgb="FF92D050"/>
      </bottom>
      <diagonal/>
    </border>
    <border>
      <left style="thin">
        <color indexed="64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 style="thin">
        <color indexed="64"/>
      </left>
      <right style="thin">
        <color rgb="FF92D050"/>
      </right>
      <top style="thin">
        <color rgb="FF92D050"/>
      </top>
      <bottom/>
      <diagonal/>
    </border>
    <border>
      <left style="thin">
        <color indexed="64"/>
      </left>
      <right style="thin">
        <color rgb="FF92D050"/>
      </right>
      <top style="thin">
        <color rgb="FF92D050"/>
      </top>
      <bottom style="thin">
        <color indexed="64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indexed="64"/>
      </bottom>
      <diagonal/>
    </border>
    <border>
      <left style="thin">
        <color indexed="64"/>
      </left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92D050"/>
      </top>
      <bottom style="thin">
        <color rgb="FF92D050"/>
      </bottom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8">
    <xf numFmtId="0" fontId="0" fillId="0" borderId="0" xfId="0"/>
    <xf numFmtId="0" fontId="5" fillId="3" borderId="1" xfId="2" applyFont="1" applyFill="1" applyBorder="1" applyAlignment="1" applyProtection="1">
      <alignment vertical="center"/>
    </xf>
    <xf numFmtId="164" fontId="5" fillId="2" borderId="4" xfId="0" applyNumberFormat="1" applyFont="1" applyFill="1" applyBorder="1" applyAlignment="1" applyProtection="1">
      <alignment horizontal="center" vertical="center"/>
    </xf>
    <xf numFmtId="37" fontId="5" fillId="2" borderId="4" xfId="2" applyNumberFormat="1" applyFont="1" applyFill="1" applyBorder="1" applyAlignment="1" applyProtection="1">
      <alignment vertical="center"/>
    </xf>
    <xf numFmtId="37" fontId="6" fillId="4" borderId="6" xfId="2" applyNumberFormat="1" applyFont="1" applyFill="1" applyBorder="1" applyAlignment="1" applyProtection="1">
      <alignment vertical="center"/>
    </xf>
    <xf numFmtId="164" fontId="5" fillId="2" borderId="6" xfId="0" applyNumberFormat="1" applyFont="1" applyFill="1" applyBorder="1" applyAlignment="1" applyProtection="1">
      <alignment horizontal="center" vertical="center"/>
    </xf>
    <xf numFmtId="37" fontId="5" fillId="2" borderId="6" xfId="2" applyNumberFormat="1" applyFont="1" applyFill="1" applyBorder="1" applyAlignment="1" applyProtection="1">
      <alignment vertical="center"/>
    </xf>
    <xf numFmtId="37" fontId="6" fillId="4" borderId="12" xfId="2" applyNumberFormat="1" applyFont="1" applyFill="1" applyBorder="1" applyAlignment="1" applyProtection="1">
      <alignment horizontal="right" vertical="center"/>
    </xf>
    <xf numFmtId="37" fontId="6" fillId="5" borderId="12" xfId="2" applyNumberFormat="1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</xf>
    <xf numFmtId="37" fontId="7" fillId="2" borderId="13" xfId="2" applyNumberFormat="1" applyFont="1" applyFill="1" applyBorder="1" applyProtection="1"/>
    <xf numFmtId="0" fontId="12" fillId="3" borderId="1" xfId="2" applyFont="1" applyFill="1" applyBorder="1" applyAlignment="1" applyProtection="1">
      <alignment vertical="center"/>
    </xf>
    <xf numFmtId="164" fontId="12" fillId="2" borderId="4" xfId="0" applyNumberFormat="1" applyFont="1" applyFill="1" applyBorder="1" applyAlignment="1" applyProtection="1">
      <alignment horizontal="center" vertical="center"/>
    </xf>
    <xf numFmtId="37" fontId="12" fillId="2" borderId="4" xfId="2" applyNumberFormat="1" applyFont="1" applyFill="1" applyBorder="1" applyAlignment="1" applyProtection="1">
      <alignment vertical="center"/>
    </xf>
    <xf numFmtId="0" fontId="13" fillId="0" borderId="6" xfId="2" applyFont="1" applyFill="1" applyBorder="1" applyAlignment="1" applyProtection="1">
      <alignment horizontal="center" vertical="center"/>
    </xf>
    <xf numFmtId="37" fontId="13" fillId="4" borderId="6" xfId="2" applyNumberFormat="1" applyFont="1" applyFill="1" applyBorder="1" applyAlignment="1" applyProtection="1">
      <alignment vertical="center"/>
    </xf>
    <xf numFmtId="164" fontId="12" fillId="2" borderId="6" xfId="0" applyNumberFormat="1" applyFont="1" applyFill="1" applyBorder="1" applyAlignment="1" applyProtection="1">
      <alignment horizontal="center" vertical="center"/>
    </xf>
    <xf numFmtId="37" fontId="12" fillId="2" borderId="6" xfId="2" applyNumberFormat="1" applyFont="1" applyFill="1" applyBorder="1" applyAlignment="1" applyProtection="1">
      <alignment vertical="center"/>
    </xf>
    <xf numFmtId="164" fontId="13" fillId="0" borderId="6" xfId="0" applyNumberFormat="1" applyFont="1" applyFill="1" applyBorder="1" applyAlignment="1" applyProtection="1">
      <alignment horizontal="center" vertical="center"/>
    </xf>
    <xf numFmtId="164" fontId="13" fillId="0" borderId="15" xfId="0" applyNumberFormat="1" applyFont="1" applyFill="1" applyBorder="1" applyAlignment="1" applyProtection="1">
      <alignment horizontal="center" vertical="center"/>
    </xf>
    <xf numFmtId="164" fontId="13" fillId="0" borderId="12" xfId="0" applyNumberFormat="1" applyFont="1" applyFill="1" applyBorder="1" applyAlignment="1" applyProtection="1">
      <alignment horizontal="center" vertical="center"/>
    </xf>
    <xf numFmtId="37" fontId="14" fillId="2" borderId="13" xfId="2" applyNumberFormat="1" applyFont="1" applyFill="1" applyBorder="1" applyProtection="1"/>
    <xf numFmtId="43" fontId="6" fillId="4" borderId="6" xfId="1" applyFont="1" applyFill="1" applyBorder="1" applyAlignment="1" applyProtection="1">
      <alignment vertical="center"/>
    </xf>
    <xf numFmtId="43" fontId="5" fillId="2" borderId="6" xfId="1" applyFont="1" applyFill="1" applyBorder="1" applyAlignment="1" applyProtection="1">
      <alignment vertical="center"/>
    </xf>
    <xf numFmtId="43" fontId="6" fillId="5" borderId="6" xfId="1" applyFont="1" applyFill="1" applyBorder="1" applyAlignment="1" applyProtection="1">
      <alignment vertical="center"/>
    </xf>
    <xf numFmtId="43" fontId="13" fillId="4" borderId="6" xfId="1" applyFont="1" applyFill="1" applyBorder="1" applyAlignment="1" applyProtection="1">
      <alignment vertical="center"/>
    </xf>
    <xf numFmtId="43" fontId="12" fillId="2" borderId="6" xfId="1" applyFont="1" applyFill="1" applyBorder="1" applyAlignment="1" applyProtection="1">
      <alignment vertical="center"/>
    </xf>
    <xf numFmtId="0" fontId="6" fillId="0" borderId="6" xfId="2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5" fillId="2" borderId="7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7" fillId="2" borderId="13" xfId="2" applyFont="1" applyFill="1" applyBorder="1" applyAlignment="1" applyProtection="1">
      <alignment horizontal="right"/>
    </xf>
    <xf numFmtId="0" fontId="7" fillId="2" borderId="14" xfId="2" applyFont="1" applyFill="1" applyBorder="1" applyAlignment="1" applyProtection="1">
      <alignment horizontal="right"/>
    </xf>
    <xf numFmtId="0" fontId="5" fillId="3" borderId="3" xfId="2" applyFont="1" applyFill="1" applyBorder="1" applyAlignment="1" applyProtection="1">
      <alignment horizontal="center" vertical="center"/>
    </xf>
    <xf numFmtId="0" fontId="5" fillId="3" borderId="17" xfId="2" applyFont="1" applyFill="1" applyBorder="1" applyAlignment="1" applyProtection="1">
      <alignment horizontal="center" vertical="center"/>
    </xf>
    <xf numFmtId="0" fontId="5" fillId="3" borderId="18" xfId="2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0" borderId="7" xfId="2" applyFont="1" applyFill="1" applyBorder="1" applyAlignment="1" applyProtection="1">
      <alignment horizontal="left" vertical="center"/>
    </xf>
    <xf numFmtId="0" fontId="6" fillId="0" borderId="7" xfId="2" applyFont="1" applyFill="1" applyBorder="1" applyAlignment="1" applyProtection="1">
      <alignment horizontal="left" vertical="center" wrapText="1"/>
    </xf>
    <xf numFmtId="0" fontId="6" fillId="0" borderId="8" xfId="2" applyFont="1" applyFill="1" applyBorder="1" applyAlignment="1" applyProtection="1">
      <alignment horizontal="left" vertical="center"/>
    </xf>
    <xf numFmtId="0" fontId="6" fillId="0" borderId="9" xfId="2" applyFont="1" applyFill="1" applyBorder="1" applyAlignment="1" applyProtection="1">
      <alignment horizontal="left" vertical="center"/>
    </xf>
    <xf numFmtId="0" fontId="6" fillId="0" borderId="10" xfId="2" applyFont="1" applyFill="1" applyBorder="1" applyAlignment="1" applyProtection="1">
      <alignment horizontal="left" vertical="center"/>
    </xf>
    <xf numFmtId="0" fontId="6" fillId="0" borderId="8" xfId="2" applyFont="1" applyFill="1" applyBorder="1" applyAlignment="1" applyProtection="1">
      <alignment horizontal="left" vertical="center" wrapText="1"/>
    </xf>
    <xf numFmtId="0" fontId="6" fillId="0" borderId="9" xfId="2" applyFont="1" applyFill="1" applyBorder="1" applyAlignment="1" applyProtection="1">
      <alignment horizontal="left" vertical="center" wrapText="1"/>
    </xf>
    <xf numFmtId="0" fontId="6" fillId="0" borderId="21" xfId="2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5" fillId="2" borderId="2" xfId="2" applyFont="1" applyFill="1" applyBorder="1" applyAlignment="1" applyProtection="1">
      <alignment horizontal="center" vertical="center"/>
    </xf>
    <xf numFmtId="3" fontId="5" fillId="2" borderId="2" xfId="2" applyNumberFormat="1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left" vertical="center" wrapText="1"/>
    </xf>
    <xf numFmtId="0" fontId="14" fillId="2" borderId="13" xfId="2" applyFont="1" applyFill="1" applyBorder="1" applyAlignment="1" applyProtection="1">
      <alignment horizontal="right"/>
    </xf>
    <xf numFmtId="0" fontId="14" fillId="2" borderId="14" xfId="2" applyFont="1" applyFill="1" applyBorder="1" applyAlignment="1" applyProtection="1">
      <alignment horizontal="right"/>
    </xf>
    <xf numFmtId="0" fontId="12" fillId="3" borderId="3" xfId="2" applyFont="1" applyFill="1" applyBorder="1" applyAlignment="1" applyProtection="1">
      <alignment horizontal="center" vertical="center"/>
    </xf>
    <xf numFmtId="0" fontId="12" fillId="3" borderId="17" xfId="2" applyFont="1" applyFill="1" applyBorder="1" applyAlignment="1" applyProtection="1">
      <alignment horizontal="center" vertical="center"/>
    </xf>
    <xf numFmtId="0" fontId="12" fillId="3" borderId="18" xfId="2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left" vertical="center" wrapText="1"/>
    </xf>
    <xf numFmtId="0" fontId="12" fillId="2" borderId="7" xfId="0" applyFont="1" applyFill="1" applyBorder="1" applyAlignment="1" applyProtection="1">
      <alignment horizontal="left" vertical="center" wrapText="1"/>
    </xf>
    <xf numFmtId="0" fontId="13" fillId="0" borderId="16" xfId="0" applyFont="1" applyFill="1" applyBorder="1" applyAlignment="1" applyProtection="1">
      <alignment horizontal="left" vertical="center" wrapText="1"/>
    </xf>
    <xf numFmtId="0" fontId="13" fillId="0" borderId="7" xfId="2" applyFont="1" applyFill="1" applyBorder="1" applyAlignment="1" applyProtection="1">
      <alignment horizontal="left" vertical="center"/>
    </xf>
    <xf numFmtId="0" fontId="13" fillId="0" borderId="8" xfId="2" applyFont="1" applyFill="1" applyBorder="1" applyAlignment="1" applyProtection="1">
      <alignment horizontal="left" vertical="center"/>
    </xf>
    <xf numFmtId="0" fontId="13" fillId="0" borderId="9" xfId="2" applyFont="1" applyFill="1" applyBorder="1" applyAlignment="1" applyProtection="1">
      <alignment horizontal="left" vertical="center"/>
    </xf>
    <xf numFmtId="0" fontId="13" fillId="0" borderId="10" xfId="2" applyFont="1" applyFill="1" applyBorder="1" applyAlignment="1" applyProtection="1">
      <alignment horizontal="left" vertical="center"/>
    </xf>
    <xf numFmtId="0" fontId="13" fillId="0" borderId="8" xfId="0" applyFont="1" applyFill="1" applyBorder="1" applyAlignment="1" applyProtection="1">
      <alignment horizontal="left" vertical="center" wrapText="1"/>
    </xf>
    <xf numFmtId="0" fontId="13" fillId="0" borderId="9" xfId="0" applyFont="1" applyFill="1" applyBorder="1" applyAlignment="1" applyProtection="1">
      <alignment horizontal="left" vertical="center" wrapText="1"/>
    </xf>
    <xf numFmtId="0" fontId="13" fillId="0" borderId="10" xfId="0" applyFont="1" applyFill="1" applyBorder="1" applyAlignment="1" applyProtection="1">
      <alignment horizontal="left" vertical="center" wrapText="1"/>
    </xf>
    <xf numFmtId="0" fontId="13" fillId="0" borderId="8" xfId="2" applyFont="1" applyFill="1" applyBorder="1" applyAlignment="1" applyProtection="1">
      <alignment horizontal="left" vertical="center" wrapText="1"/>
    </xf>
    <xf numFmtId="0" fontId="13" fillId="0" borderId="9" xfId="2" applyFont="1" applyFill="1" applyBorder="1" applyAlignment="1" applyProtection="1">
      <alignment horizontal="left" vertical="center" wrapText="1"/>
    </xf>
    <xf numFmtId="0" fontId="13" fillId="0" borderId="21" xfId="2" applyFont="1" applyFill="1" applyBorder="1" applyAlignment="1" applyProtection="1">
      <alignment horizontal="left" vertical="center" wrapText="1"/>
    </xf>
    <xf numFmtId="0" fontId="12" fillId="2" borderId="5" xfId="0" applyFont="1" applyFill="1" applyBorder="1" applyAlignment="1" applyProtection="1">
      <alignment horizontal="left" vertical="center" wrapText="1"/>
    </xf>
    <xf numFmtId="0" fontId="12" fillId="2" borderId="2" xfId="2" applyFont="1" applyFill="1" applyBorder="1" applyAlignment="1" applyProtection="1">
      <alignment horizontal="center" vertical="center"/>
    </xf>
    <xf numFmtId="3" fontId="12" fillId="2" borderId="2" xfId="2" applyNumberFormat="1" applyFont="1" applyFill="1" applyBorder="1" applyAlignment="1" applyProtection="1">
      <alignment horizontal="center" vertical="center" wrapText="1"/>
    </xf>
  </cellXfs>
  <cellStyles count="29">
    <cellStyle name="Énfasis 1" xfId="3"/>
    <cellStyle name="Énfasis 2" xfId="4"/>
    <cellStyle name="Énfasis 3" xfId="5"/>
    <cellStyle name="Énfasis1 - 20%" xfId="6"/>
    <cellStyle name="Énfasis1 - 40%" xfId="7"/>
    <cellStyle name="Énfasis1 - 60%" xfId="8"/>
    <cellStyle name="Énfasis2 - 20%" xfId="9"/>
    <cellStyle name="Énfasis2 - 40%" xfId="10"/>
    <cellStyle name="Énfasis2 - 60%" xfId="11"/>
    <cellStyle name="Énfasis3 - 20%" xfId="12"/>
    <cellStyle name="Énfasis3 - 40%" xfId="13"/>
    <cellStyle name="Énfasis3 - 60%" xfId="14"/>
    <cellStyle name="Énfasis4 - 20%" xfId="15"/>
    <cellStyle name="Énfasis4 - 40%" xfId="16"/>
    <cellStyle name="Énfasis4 - 60%" xfId="17"/>
    <cellStyle name="Énfasis5 - 20%" xfId="18"/>
    <cellStyle name="Énfasis5 - 40%" xfId="19"/>
    <cellStyle name="Énfasis5 - 60%" xfId="20"/>
    <cellStyle name="Énfasis6 - 20%" xfId="21"/>
    <cellStyle name="Énfasis6 - 40%" xfId="22"/>
    <cellStyle name="Énfasis6 - 60%" xfId="23"/>
    <cellStyle name="Euro" xfId="24"/>
    <cellStyle name="Millares" xfId="1" builtinId="3"/>
    <cellStyle name="Normal" xfId="0" builtinId="0"/>
    <cellStyle name="Normal 2" xfId="2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LAB%20PRESUPUESTO/PRESUPUE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CIÓN DE INGRESOS"/>
      <sheetName val="PRESUP.EGRESOS FUENTE FINANCIAM"/>
      <sheetName val="PROYECCIONES INGRESOS"/>
      <sheetName val="PROYECCIONES EGRESOS"/>
      <sheetName val="CLASIFIC.ADMINISTRATIVA"/>
      <sheetName val="CLASIFIC.FUNCIONAL DEL GASTO"/>
      <sheetName val="ESTUDIOS ACTUARIALES"/>
      <sheetName val="PLANTILLA  "/>
      <sheetName val=" CAT. FUNCION, SUB FUNCION"/>
    </sheetNames>
    <sheetDataSet>
      <sheetData sheetId="0">
        <row r="2">
          <cell r="A2" t="str">
            <v>MUNICIPIO DE EL GRULLO, JALISCO</v>
          </cell>
        </row>
        <row r="7">
          <cell r="C7">
            <v>160915.39000000001</v>
          </cell>
        </row>
        <row r="9">
          <cell r="C9">
            <v>9834114.7800000012</v>
          </cell>
        </row>
        <row r="17">
          <cell r="C17">
            <v>1128783.6000000001</v>
          </cell>
        </row>
        <row r="35">
          <cell r="C35">
            <v>2538506.25</v>
          </cell>
        </row>
        <row r="41">
          <cell r="C41">
            <v>13379423.850000001</v>
          </cell>
        </row>
        <row r="57">
          <cell r="C57">
            <v>739984</v>
          </cell>
        </row>
        <row r="64">
          <cell r="C64">
            <v>1840182.75</v>
          </cell>
        </row>
        <row r="71">
          <cell r="C71">
            <v>7993125</v>
          </cell>
        </row>
        <row r="93">
          <cell r="C93">
            <v>40902750</v>
          </cell>
        </row>
        <row r="96">
          <cell r="C96">
            <v>16658775</v>
          </cell>
        </row>
        <row r="113">
          <cell r="C113">
            <v>2756250</v>
          </cell>
        </row>
      </sheetData>
      <sheetData sheetId="1">
        <row r="7">
          <cell r="M7">
            <v>35082517</v>
          </cell>
        </row>
        <row r="12">
          <cell r="M12">
            <v>8709492.9600000009</v>
          </cell>
        </row>
        <row r="17">
          <cell r="M17">
            <v>7193985.1600000001</v>
          </cell>
        </row>
        <row r="26">
          <cell r="M26">
            <v>1602185</v>
          </cell>
        </row>
        <row r="31">
          <cell r="M31">
            <v>1000000</v>
          </cell>
        </row>
        <row r="38">
          <cell r="M38">
            <v>0</v>
          </cell>
        </row>
        <row r="40">
          <cell r="M40">
            <v>0</v>
          </cell>
        </row>
        <row r="44">
          <cell r="M44">
            <v>1153172</v>
          </cell>
        </row>
        <row r="53">
          <cell r="M53">
            <v>904178</v>
          </cell>
        </row>
        <row r="57">
          <cell r="M57">
            <v>0</v>
          </cell>
        </row>
        <row r="67">
          <cell r="M67">
            <v>3232351</v>
          </cell>
        </row>
        <row r="77">
          <cell r="M77">
            <v>402652</v>
          </cell>
        </row>
        <row r="85">
          <cell r="M85">
            <v>5043189.57</v>
          </cell>
        </row>
        <row r="88">
          <cell r="M88">
            <v>302401</v>
          </cell>
        </row>
        <row r="94">
          <cell r="M94">
            <v>54200</v>
          </cell>
        </row>
        <row r="98">
          <cell r="M98">
            <v>1245520</v>
          </cell>
        </row>
        <row r="109">
          <cell r="M109">
            <v>5772866</v>
          </cell>
        </row>
        <row r="119">
          <cell r="M119">
            <v>730500</v>
          </cell>
        </row>
        <row r="129">
          <cell r="M129">
            <v>25000</v>
          </cell>
        </row>
        <row r="139">
          <cell r="M139">
            <v>222680</v>
          </cell>
        </row>
        <row r="149">
          <cell r="M149">
            <v>1131810</v>
          </cell>
        </row>
        <row r="159">
          <cell r="M159">
            <v>87200</v>
          </cell>
        </row>
        <row r="167">
          <cell r="M167">
            <v>352960</v>
          </cell>
        </row>
        <row r="177">
          <cell r="M177">
            <v>1525600</v>
          </cell>
        </row>
        <row r="183">
          <cell r="M183">
            <v>1839430</v>
          </cell>
        </row>
        <row r="194">
          <cell r="M194">
            <v>0</v>
          </cell>
        </row>
        <row r="204">
          <cell r="M204">
            <v>3772749</v>
          </cell>
        </row>
        <row r="210">
          <cell r="M210">
            <v>0</v>
          </cell>
        </row>
        <row r="220">
          <cell r="M220">
            <v>2178360</v>
          </cell>
        </row>
        <row r="229">
          <cell r="M229">
            <v>1523450</v>
          </cell>
        </row>
        <row r="233">
          <cell r="M233">
            <v>0</v>
          </cell>
        </row>
        <row r="241">
          <cell r="M241">
            <v>0</v>
          </cell>
        </row>
        <row r="243">
          <cell r="M243">
            <v>0</v>
          </cell>
        </row>
        <row r="249">
          <cell r="M249">
            <v>0</v>
          </cell>
        </row>
        <row r="254">
          <cell r="M254">
            <v>195000</v>
          </cell>
        </row>
        <row r="261">
          <cell r="M261">
            <v>10000</v>
          </cell>
        </row>
        <row r="266">
          <cell r="M266">
            <v>0</v>
          </cell>
        </row>
        <row r="269">
          <cell r="M269">
            <v>200000</v>
          </cell>
        </row>
        <row r="276">
          <cell r="M276">
            <v>0</v>
          </cell>
        </row>
        <row r="278">
          <cell r="M278">
            <v>365000</v>
          </cell>
        </row>
        <row r="287">
          <cell r="M287">
            <v>0</v>
          </cell>
        </row>
        <row r="297">
          <cell r="M297">
            <v>1000000</v>
          </cell>
        </row>
        <row r="302">
          <cell r="M302">
            <v>100000</v>
          </cell>
        </row>
        <row r="313">
          <cell r="M313">
            <v>10974362</v>
          </cell>
        </row>
        <row r="322">
          <cell r="M322">
            <v>0</v>
          </cell>
        </row>
        <row r="331">
          <cell r="M331">
            <v>0</v>
          </cell>
        </row>
        <row r="335">
          <cell r="M335">
            <v>0</v>
          </cell>
        </row>
        <row r="338">
          <cell r="M338">
            <v>0</v>
          </cell>
        </row>
        <row r="348">
          <cell r="M348">
            <v>0</v>
          </cell>
        </row>
        <row r="355">
          <cell r="M355">
            <v>0</v>
          </cell>
        </row>
        <row r="365">
          <cell r="M365">
            <v>0</v>
          </cell>
        </row>
        <row r="375">
          <cell r="M375">
            <v>0</v>
          </cell>
        </row>
        <row r="378">
          <cell r="M378">
            <v>0</v>
          </cell>
        </row>
        <row r="383">
          <cell r="M383">
            <v>0</v>
          </cell>
        </row>
        <row r="390">
          <cell r="M390">
            <v>0</v>
          </cell>
        </row>
        <row r="396">
          <cell r="M396">
            <v>0</v>
          </cell>
        </row>
        <row r="401">
          <cell r="M401">
            <v>0</v>
          </cell>
        </row>
        <row r="410">
          <cell r="M410">
            <v>0</v>
          </cell>
        </row>
        <row r="419">
          <cell r="M419">
            <v>0</v>
          </cell>
        </row>
        <row r="422">
          <cell r="M422">
            <v>0</v>
          </cell>
        </row>
        <row r="425">
          <cell r="M425">
            <v>0</v>
          </cell>
        </row>
        <row r="427">
          <cell r="M427">
            <v>0</v>
          </cell>
        </row>
        <row r="430">
          <cell r="M43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workbookViewId="0">
      <selection activeCell="B40" sqref="B40:D40"/>
    </sheetView>
  </sheetViews>
  <sheetFormatPr baseColWidth="10" defaultRowHeight="15" x14ac:dyDescent="0.25"/>
  <cols>
    <col min="1" max="1" width="8.5703125" style="30" customWidth="1"/>
    <col min="2" max="2" width="26" customWidth="1"/>
    <col min="3" max="3" width="20" customWidth="1"/>
    <col min="4" max="4" width="19.5703125" customWidth="1"/>
    <col min="5" max="5" width="17" customWidth="1"/>
  </cols>
  <sheetData>
    <row r="1" spans="1:5" ht="26.25" x14ac:dyDescent="0.25">
      <c r="A1" s="50" t="s">
        <v>137</v>
      </c>
      <c r="B1" s="51"/>
      <c r="C1" s="51"/>
      <c r="D1" s="51"/>
      <c r="E1" s="51"/>
    </row>
    <row r="2" spans="1:5" ht="21" x14ac:dyDescent="0.25">
      <c r="A2" s="52" t="str">
        <f>'[1]ESTIMACIÓN DE INGRESOS'!A2:C2</f>
        <v>MUNICIPIO DE EL GRULLO, JALISCO</v>
      </c>
      <c r="B2" s="53"/>
      <c r="C2" s="53"/>
      <c r="D2" s="53"/>
      <c r="E2" s="53"/>
    </row>
    <row r="3" spans="1:5" ht="15" customHeight="1" x14ac:dyDescent="0.25">
      <c r="A3" s="54" t="s">
        <v>0</v>
      </c>
      <c r="B3" s="54"/>
      <c r="C3" s="54"/>
      <c r="D3" s="54"/>
      <c r="E3" s="55" t="s">
        <v>1</v>
      </c>
    </row>
    <row r="4" spans="1:5" x14ac:dyDescent="0.25">
      <c r="A4" s="54"/>
      <c r="B4" s="54"/>
      <c r="C4" s="54"/>
      <c r="D4" s="54"/>
      <c r="E4" s="55"/>
    </row>
    <row r="5" spans="1:5" x14ac:dyDescent="0.25">
      <c r="A5" s="37" t="s">
        <v>138</v>
      </c>
      <c r="B5" s="38"/>
      <c r="C5" s="38"/>
      <c r="D5" s="39"/>
      <c r="E5" s="1"/>
    </row>
    <row r="6" spans="1:5" x14ac:dyDescent="0.25">
      <c r="A6" s="2">
        <v>1</v>
      </c>
      <c r="B6" s="49" t="s">
        <v>2</v>
      </c>
      <c r="C6" s="49"/>
      <c r="D6" s="49"/>
      <c r="E6" s="3">
        <f>SUM(E7:E15)</f>
        <v>11123813.770000001</v>
      </c>
    </row>
    <row r="7" spans="1:5" x14ac:dyDescent="0.25">
      <c r="A7" s="29">
        <v>1.1000000000000001</v>
      </c>
      <c r="B7" s="41" t="s">
        <v>3</v>
      </c>
      <c r="C7" s="41"/>
      <c r="D7" s="41"/>
      <c r="E7" s="4">
        <f>'[1]ESTIMACIÓN DE INGRESOS'!$C$7</f>
        <v>160915.39000000001</v>
      </c>
    </row>
    <row r="8" spans="1:5" x14ac:dyDescent="0.25">
      <c r="A8" s="29">
        <v>1.2</v>
      </c>
      <c r="B8" s="41" t="s">
        <v>4</v>
      </c>
      <c r="C8" s="41"/>
      <c r="D8" s="41"/>
      <c r="E8" s="4">
        <f>'[1]ESTIMACIÓN DE INGRESOS'!$C$9</f>
        <v>9834114.7800000012</v>
      </c>
    </row>
    <row r="9" spans="1:5" x14ac:dyDescent="0.25">
      <c r="A9" s="29">
        <v>1.3</v>
      </c>
      <c r="B9" s="41" t="s">
        <v>5</v>
      </c>
      <c r="C9" s="41"/>
      <c r="D9" s="41"/>
      <c r="E9" s="24">
        <f>'[1]ESTIMACIÓN DE INGRESOS'!C13</f>
        <v>0</v>
      </c>
    </row>
    <row r="10" spans="1:5" x14ac:dyDescent="0.25">
      <c r="A10" s="29">
        <v>1.4</v>
      </c>
      <c r="B10" s="41" t="s">
        <v>6</v>
      </c>
      <c r="C10" s="41"/>
      <c r="D10" s="41"/>
      <c r="E10" s="24">
        <f>'[1]ESTIMACIÓN DE INGRESOS'!C14</f>
        <v>0</v>
      </c>
    </row>
    <row r="11" spans="1:5" x14ac:dyDescent="0.25">
      <c r="A11" s="29">
        <v>1.5</v>
      </c>
      <c r="B11" s="41" t="s">
        <v>7</v>
      </c>
      <c r="C11" s="41"/>
      <c r="D11" s="41"/>
      <c r="E11" s="24">
        <f>'[1]ESTIMACIÓN DE INGRESOS'!C15</f>
        <v>0</v>
      </c>
    </row>
    <row r="12" spans="1:5" x14ac:dyDescent="0.25">
      <c r="A12" s="29">
        <v>1.6</v>
      </c>
      <c r="B12" s="41" t="s">
        <v>8</v>
      </c>
      <c r="C12" s="41"/>
      <c r="D12" s="41"/>
      <c r="E12" s="24">
        <f>'[1]ESTIMACIÓN DE INGRESOS'!C16</f>
        <v>0</v>
      </c>
    </row>
    <row r="13" spans="1:5" x14ac:dyDescent="0.25">
      <c r="A13" s="29">
        <v>1.7</v>
      </c>
      <c r="B13" s="43" t="s">
        <v>9</v>
      </c>
      <c r="C13" s="44"/>
      <c r="D13" s="45"/>
      <c r="E13" s="4">
        <f>'[1]ESTIMACIÓN DE INGRESOS'!C17</f>
        <v>1128783.6000000001</v>
      </c>
    </row>
    <row r="14" spans="1:5" x14ac:dyDescent="0.25">
      <c r="A14" s="29">
        <v>1.8</v>
      </c>
      <c r="B14" s="43" t="s">
        <v>10</v>
      </c>
      <c r="C14" s="44"/>
      <c r="D14" s="45"/>
      <c r="E14" s="24">
        <f>'[1]ESTIMACIÓN DE INGRESOS'!C23</f>
        <v>0</v>
      </c>
    </row>
    <row r="15" spans="1:5" ht="27.75" customHeight="1" x14ac:dyDescent="0.25">
      <c r="A15" s="29">
        <v>1.9</v>
      </c>
      <c r="B15" s="46" t="s">
        <v>11</v>
      </c>
      <c r="C15" s="47"/>
      <c r="D15" s="48"/>
      <c r="E15" s="24">
        <f>'[1]ESTIMACIÓN DE INGRESOS'!C24</f>
        <v>0</v>
      </c>
    </row>
    <row r="16" spans="1:5" x14ac:dyDescent="0.25">
      <c r="A16" s="5">
        <v>2</v>
      </c>
      <c r="B16" s="31" t="s">
        <v>12</v>
      </c>
      <c r="C16" s="31"/>
      <c r="D16" s="31"/>
      <c r="E16" s="25">
        <f>SUM(E17:E21)</f>
        <v>0</v>
      </c>
    </row>
    <row r="17" spans="1:5" x14ac:dyDescent="0.25">
      <c r="A17" s="29">
        <v>2.1</v>
      </c>
      <c r="B17" s="43" t="s">
        <v>13</v>
      </c>
      <c r="C17" s="44"/>
      <c r="D17" s="45"/>
      <c r="E17" s="24">
        <f>'[1]ESTIMACIÓN DE INGRESOS'!C26</f>
        <v>0</v>
      </c>
    </row>
    <row r="18" spans="1:5" x14ac:dyDescent="0.25">
      <c r="A18" s="29">
        <v>2.2000000000000002</v>
      </c>
      <c r="B18" s="43" t="s">
        <v>14</v>
      </c>
      <c r="C18" s="44"/>
      <c r="D18" s="45"/>
      <c r="E18" s="24">
        <f>'[1]ESTIMACIÓN DE INGRESOS'!C27</f>
        <v>0</v>
      </c>
    </row>
    <row r="19" spans="1:5" x14ac:dyDescent="0.25">
      <c r="A19" s="29">
        <v>2.2999999999999998</v>
      </c>
      <c r="B19" s="43" t="s">
        <v>15</v>
      </c>
      <c r="C19" s="44"/>
      <c r="D19" s="45"/>
      <c r="E19" s="24">
        <f>'[1]ESTIMACIÓN DE INGRESOS'!C28</f>
        <v>0</v>
      </c>
    </row>
    <row r="20" spans="1:5" x14ac:dyDescent="0.25">
      <c r="A20" s="29">
        <v>2.4</v>
      </c>
      <c r="B20" s="43" t="s">
        <v>16</v>
      </c>
      <c r="C20" s="44"/>
      <c r="D20" s="45"/>
      <c r="E20" s="24">
        <f>'[1]ESTIMACIÓN DE INGRESOS'!C29</f>
        <v>0</v>
      </c>
    </row>
    <row r="21" spans="1:5" x14ac:dyDescent="0.25">
      <c r="A21" s="29">
        <v>2.5</v>
      </c>
      <c r="B21" s="43" t="s">
        <v>17</v>
      </c>
      <c r="C21" s="44"/>
      <c r="D21" s="45"/>
      <c r="E21" s="24">
        <f>'[1]ESTIMACIÓN DE INGRESOS'!C30</f>
        <v>0</v>
      </c>
    </row>
    <row r="22" spans="1:5" x14ac:dyDescent="0.25">
      <c r="A22" s="5">
        <v>3</v>
      </c>
      <c r="B22" s="31" t="s">
        <v>18</v>
      </c>
      <c r="C22" s="31"/>
      <c r="D22" s="31"/>
      <c r="E22" s="25">
        <f>SUM(E23:E24)</f>
        <v>0</v>
      </c>
    </row>
    <row r="23" spans="1:5" x14ac:dyDescent="0.25">
      <c r="A23" s="29">
        <v>3.1</v>
      </c>
      <c r="B23" s="41" t="s">
        <v>19</v>
      </c>
      <c r="C23" s="41"/>
      <c r="D23" s="41"/>
      <c r="E23" s="24">
        <f>'[1]ESTIMACIÓN DE INGRESOS'!C32</f>
        <v>0</v>
      </c>
    </row>
    <row r="24" spans="1:5" ht="27" customHeight="1" x14ac:dyDescent="0.25">
      <c r="A24" s="29">
        <v>3.9</v>
      </c>
      <c r="B24" s="42" t="s">
        <v>20</v>
      </c>
      <c r="C24" s="41"/>
      <c r="D24" s="41"/>
      <c r="E24" s="24">
        <f>'[1]ESTIMACIÓN DE INGRESOS'!C33</f>
        <v>0</v>
      </c>
    </row>
    <row r="25" spans="1:5" x14ac:dyDescent="0.25">
      <c r="A25" s="5">
        <v>4</v>
      </c>
      <c r="B25" s="31" t="s">
        <v>21</v>
      </c>
      <c r="C25" s="31"/>
      <c r="D25" s="31"/>
      <c r="E25" s="6">
        <f>SUM(E26:E31)</f>
        <v>16657914.100000001</v>
      </c>
    </row>
    <row r="26" spans="1:5" ht="24.75" customHeight="1" x14ac:dyDescent="0.25">
      <c r="A26" s="29">
        <v>4.0999999999999996</v>
      </c>
      <c r="B26" s="40" t="s">
        <v>22</v>
      </c>
      <c r="C26" s="40"/>
      <c r="D26" s="40"/>
      <c r="E26" s="4">
        <f>'[1]ESTIMACIÓN DE INGRESOS'!$C$35</f>
        <v>2538506.25</v>
      </c>
    </row>
    <row r="27" spans="1:5" x14ac:dyDescent="0.25">
      <c r="A27" s="29">
        <v>4.2</v>
      </c>
      <c r="B27" s="40" t="s">
        <v>23</v>
      </c>
      <c r="C27" s="40"/>
      <c r="D27" s="40"/>
      <c r="E27" s="26">
        <f>'[1]ESTIMACIÓN DE INGRESOS'!C40</f>
        <v>0</v>
      </c>
    </row>
    <row r="28" spans="1:5" x14ac:dyDescent="0.25">
      <c r="A28" s="29">
        <v>4.3</v>
      </c>
      <c r="B28" s="32" t="s">
        <v>24</v>
      </c>
      <c r="C28" s="33"/>
      <c r="D28" s="34"/>
      <c r="E28" s="4">
        <f>'[1]ESTIMACIÓN DE INGRESOS'!C41</f>
        <v>13379423.850000001</v>
      </c>
    </row>
    <row r="29" spans="1:5" x14ac:dyDescent="0.25">
      <c r="A29" s="29">
        <v>4.4000000000000004</v>
      </c>
      <c r="B29" s="40" t="s">
        <v>25</v>
      </c>
      <c r="C29" s="40"/>
      <c r="D29" s="40"/>
      <c r="E29" s="24">
        <f>'[1]ESTIMACIÓN DE INGRESOS'!C56</f>
        <v>0</v>
      </c>
    </row>
    <row r="30" spans="1:5" x14ac:dyDescent="0.25">
      <c r="A30" s="29">
        <v>4.5</v>
      </c>
      <c r="B30" s="40" t="s">
        <v>26</v>
      </c>
      <c r="C30" s="40"/>
      <c r="D30" s="40"/>
      <c r="E30" s="4">
        <f>'[1]ESTIMACIÓN DE INGRESOS'!C57</f>
        <v>739984</v>
      </c>
    </row>
    <row r="31" spans="1:5" ht="29.25" customHeight="1" x14ac:dyDescent="0.25">
      <c r="A31" s="29">
        <v>4.9000000000000004</v>
      </c>
      <c r="B31" s="40" t="s">
        <v>27</v>
      </c>
      <c r="C31" s="40"/>
      <c r="D31" s="40"/>
      <c r="E31" s="24">
        <f>'[1]ESTIMACIÓN DE INGRESOS'!$C$62</f>
        <v>0</v>
      </c>
    </row>
    <row r="32" spans="1:5" x14ac:dyDescent="0.25">
      <c r="A32" s="5">
        <v>5</v>
      </c>
      <c r="B32" s="31" t="s">
        <v>28</v>
      </c>
      <c r="C32" s="31"/>
      <c r="D32" s="31"/>
      <c r="E32" s="6">
        <f>SUM(E33:E35)</f>
        <v>1840182.75</v>
      </c>
    </row>
    <row r="33" spans="1:5" x14ac:dyDescent="0.25">
      <c r="A33" s="29">
        <v>5.0999999999999996</v>
      </c>
      <c r="B33" s="40" t="s">
        <v>29</v>
      </c>
      <c r="C33" s="40"/>
      <c r="D33" s="40"/>
      <c r="E33" s="4">
        <f>'[1]ESTIMACIÓN DE INGRESOS'!$C$64</f>
        <v>1840182.75</v>
      </c>
    </row>
    <row r="34" spans="1:5" x14ac:dyDescent="0.25">
      <c r="A34" s="29">
        <v>5.2</v>
      </c>
      <c r="B34" s="40" t="s">
        <v>30</v>
      </c>
      <c r="C34" s="40"/>
      <c r="D34" s="40"/>
      <c r="E34" s="26">
        <f>'[1]ESTIMACIÓN DE INGRESOS'!C68</f>
        <v>0</v>
      </c>
    </row>
    <row r="35" spans="1:5" ht="26.25" customHeight="1" x14ac:dyDescent="0.25">
      <c r="A35" s="29">
        <v>5.9</v>
      </c>
      <c r="B35" s="40" t="s">
        <v>31</v>
      </c>
      <c r="C35" s="40"/>
      <c r="D35" s="40"/>
      <c r="E35" s="24">
        <f>'[1]ESTIMACIÓN DE INGRESOS'!C69</f>
        <v>0</v>
      </c>
    </row>
    <row r="36" spans="1:5" x14ac:dyDescent="0.25">
      <c r="A36" s="5">
        <v>6</v>
      </c>
      <c r="B36" s="31" t="s">
        <v>32</v>
      </c>
      <c r="C36" s="31"/>
      <c r="D36" s="31"/>
      <c r="E36" s="6">
        <f>SUM(E37:E40)</f>
        <v>7993125</v>
      </c>
    </row>
    <row r="37" spans="1:5" x14ac:dyDescent="0.25">
      <c r="A37" s="29">
        <v>6.1</v>
      </c>
      <c r="B37" s="40" t="s">
        <v>33</v>
      </c>
      <c r="C37" s="40"/>
      <c r="D37" s="40"/>
      <c r="E37" s="4">
        <f>'[1]ESTIMACIÓN DE INGRESOS'!$C$71</f>
        <v>7993125</v>
      </c>
    </row>
    <row r="38" spans="1:5" x14ac:dyDescent="0.25">
      <c r="A38" s="29">
        <v>6.2</v>
      </c>
      <c r="B38" s="40" t="s">
        <v>34</v>
      </c>
      <c r="C38" s="40"/>
      <c r="D38" s="40"/>
      <c r="E38" s="24">
        <f>'[1]ESTIMACIÓN DE INGRESOS'!C79</f>
        <v>0</v>
      </c>
    </row>
    <row r="39" spans="1:5" x14ac:dyDescent="0.25">
      <c r="A39" s="29">
        <v>6.3</v>
      </c>
      <c r="B39" s="40" t="s">
        <v>35</v>
      </c>
      <c r="C39" s="40"/>
      <c r="D39" s="40"/>
      <c r="E39" s="24">
        <f>'[1]ESTIMACIÓN DE INGRESOS'!C80</f>
        <v>0</v>
      </c>
    </row>
    <row r="40" spans="1:5" ht="29.25" customHeight="1" x14ac:dyDescent="0.25">
      <c r="A40" s="29">
        <v>6.9</v>
      </c>
      <c r="B40" s="40" t="s">
        <v>36</v>
      </c>
      <c r="C40" s="40"/>
      <c r="D40" s="40"/>
      <c r="E40" s="24">
        <f>'[1]ESTIMACIÓN DE INGRESOS'!C81</f>
        <v>0</v>
      </c>
    </row>
    <row r="41" spans="1:5" x14ac:dyDescent="0.25">
      <c r="A41" s="5">
        <v>7</v>
      </c>
      <c r="B41" s="31" t="s">
        <v>37</v>
      </c>
      <c r="C41" s="31"/>
      <c r="D41" s="31"/>
      <c r="E41" s="25">
        <f>SUM(E42:E50)</f>
        <v>0</v>
      </c>
    </row>
    <row r="42" spans="1:5" ht="24" customHeight="1" x14ac:dyDescent="0.25">
      <c r="A42" s="29">
        <v>7.1</v>
      </c>
      <c r="B42" s="40" t="s">
        <v>38</v>
      </c>
      <c r="C42" s="40"/>
      <c r="D42" s="40"/>
      <c r="E42" s="24">
        <f>'[1]ESTIMACIÓN DE INGRESOS'!C83</f>
        <v>0</v>
      </c>
    </row>
    <row r="43" spans="1:5" ht="26.25" customHeight="1" x14ac:dyDescent="0.25">
      <c r="A43" s="29">
        <v>7.2</v>
      </c>
      <c r="B43" s="40" t="s">
        <v>39</v>
      </c>
      <c r="C43" s="40"/>
      <c r="D43" s="40"/>
      <c r="E43" s="24">
        <f>'[1]ESTIMACIÓN DE INGRESOS'!C84</f>
        <v>0</v>
      </c>
    </row>
    <row r="44" spans="1:5" ht="27.75" customHeight="1" x14ac:dyDescent="0.25">
      <c r="A44" s="29">
        <v>7.3</v>
      </c>
      <c r="B44" s="40" t="s">
        <v>40</v>
      </c>
      <c r="C44" s="40"/>
      <c r="D44" s="40"/>
      <c r="E44" s="24">
        <f>'[1]ESTIMACIÓN DE INGRESOS'!C85</f>
        <v>0</v>
      </c>
    </row>
    <row r="45" spans="1:5" ht="27.75" customHeight="1" x14ac:dyDescent="0.25">
      <c r="A45" s="29">
        <v>7.4</v>
      </c>
      <c r="B45" s="40" t="s">
        <v>41</v>
      </c>
      <c r="C45" s="40"/>
      <c r="D45" s="40"/>
      <c r="E45" s="24">
        <f>'[1]ESTIMACIÓN DE INGRESOS'!C86</f>
        <v>0</v>
      </c>
    </row>
    <row r="46" spans="1:5" ht="26.25" customHeight="1" x14ac:dyDescent="0.25">
      <c r="A46" s="29">
        <v>7.5</v>
      </c>
      <c r="B46" s="40" t="s">
        <v>42</v>
      </c>
      <c r="C46" s="40"/>
      <c r="D46" s="40"/>
      <c r="E46" s="24">
        <f>'[1]ESTIMACIÓN DE INGRESOS'!C87</f>
        <v>0</v>
      </c>
    </row>
    <row r="47" spans="1:5" ht="26.25" customHeight="1" x14ac:dyDescent="0.25">
      <c r="A47" s="29">
        <v>7.6</v>
      </c>
      <c r="B47" s="40" t="s">
        <v>43</v>
      </c>
      <c r="C47" s="40"/>
      <c r="D47" s="40"/>
      <c r="E47" s="24">
        <f>'[1]ESTIMACIÓN DE INGRESOS'!C88</f>
        <v>0</v>
      </c>
    </row>
    <row r="48" spans="1:5" ht="24" customHeight="1" x14ac:dyDescent="0.25">
      <c r="A48" s="29">
        <v>7.7</v>
      </c>
      <c r="B48" s="40" t="s">
        <v>44</v>
      </c>
      <c r="C48" s="40"/>
      <c r="D48" s="40"/>
      <c r="E48" s="24">
        <f>'[1]ESTIMACIÓN DE INGRESOS'!C89</f>
        <v>0</v>
      </c>
    </row>
    <row r="49" spans="1:5" ht="25.5" customHeight="1" x14ac:dyDescent="0.25">
      <c r="A49" s="29">
        <v>7.8</v>
      </c>
      <c r="B49" s="40" t="s">
        <v>45</v>
      </c>
      <c r="C49" s="40"/>
      <c r="D49" s="40"/>
      <c r="E49" s="24">
        <f>'[1]ESTIMACIÓN DE INGRESOS'!C90</f>
        <v>0</v>
      </c>
    </row>
    <row r="50" spans="1:5" x14ac:dyDescent="0.25">
      <c r="A50" s="29">
        <v>7.9</v>
      </c>
      <c r="B50" s="40" t="s">
        <v>46</v>
      </c>
      <c r="C50" s="40"/>
      <c r="D50" s="40"/>
      <c r="E50" s="24">
        <f>'[1]ESTIMACIÓN DE INGRESOS'!C91</f>
        <v>0</v>
      </c>
    </row>
    <row r="51" spans="1:5" x14ac:dyDescent="0.25">
      <c r="A51" s="5">
        <v>8</v>
      </c>
      <c r="B51" s="31" t="s">
        <v>47</v>
      </c>
      <c r="C51" s="31"/>
      <c r="D51" s="31"/>
      <c r="E51" s="6">
        <f>SUM(E52:E56)</f>
        <v>57561525</v>
      </c>
    </row>
    <row r="52" spans="1:5" x14ac:dyDescent="0.25">
      <c r="A52" s="29">
        <v>8.1</v>
      </c>
      <c r="B52" s="40" t="s">
        <v>48</v>
      </c>
      <c r="C52" s="40"/>
      <c r="D52" s="40"/>
      <c r="E52" s="4">
        <f>'[1]ESTIMACIÓN DE INGRESOS'!$C$93</f>
        <v>40902750</v>
      </c>
    </row>
    <row r="53" spans="1:5" x14ac:dyDescent="0.25">
      <c r="A53" s="29">
        <v>8.1999999999999993</v>
      </c>
      <c r="B53" s="40" t="s">
        <v>49</v>
      </c>
      <c r="C53" s="40"/>
      <c r="D53" s="40"/>
      <c r="E53" s="4">
        <f>'[1]ESTIMACIÓN DE INGRESOS'!$C$96</f>
        <v>16658775</v>
      </c>
    </row>
    <row r="54" spans="1:5" x14ac:dyDescent="0.25">
      <c r="A54" s="29">
        <v>8.3000000000000007</v>
      </c>
      <c r="B54" s="40" t="s">
        <v>50</v>
      </c>
      <c r="C54" s="40"/>
      <c r="D54" s="40"/>
      <c r="E54" s="24">
        <f>'[1]ESTIMACIÓN DE INGRESOS'!C101</f>
        <v>0</v>
      </c>
    </row>
    <row r="55" spans="1:5" x14ac:dyDescent="0.25">
      <c r="A55" s="29">
        <v>8.4</v>
      </c>
      <c r="B55" s="40" t="s">
        <v>51</v>
      </c>
      <c r="C55" s="40"/>
      <c r="D55" s="40"/>
      <c r="E55" s="24">
        <f>'[1]ESTIMACIÓN DE INGRESOS'!C102</f>
        <v>0</v>
      </c>
    </row>
    <row r="56" spans="1:5" x14ac:dyDescent="0.25">
      <c r="A56" s="29">
        <v>8.5</v>
      </c>
      <c r="B56" s="40" t="s">
        <v>52</v>
      </c>
      <c r="C56" s="40"/>
      <c r="D56" s="40"/>
      <c r="E56" s="24">
        <f>'[1]ESTIMACIÓN DE INGRESOS'!C103</f>
        <v>0</v>
      </c>
    </row>
    <row r="57" spans="1:5" x14ac:dyDescent="0.25">
      <c r="A57" s="5">
        <v>9</v>
      </c>
      <c r="B57" s="31" t="s">
        <v>53</v>
      </c>
      <c r="C57" s="31"/>
      <c r="D57" s="31"/>
      <c r="E57" s="25">
        <f>SUM(E58:E64)</f>
        <v>0</v>
      </c>
    </row>
    <row r="58" spans="1:5" x14ac:dyDescent="0.25">
      <c r="A58" s="29">
        <v>9.1</v>
      </c>
      <c r="B58" s="40" t="s">
        <v>54</v>
      </c>
      <c r="C58" s="40"/>
      <c r="D58" s="40"/>
      <c r="E58" s="24">
        <f>'[1]ESTIMACIÓN DE INGRESOS'!C105</f>
        <v>0</v>
      </c>
    </row>
    <row r="59" spans="1:5" x14ac:dyDescent="0.25">
      <c r="A59" s="29">
        <v>9.1999999999999993</v>
      </c>
      <c r="B59" s="40" t="s">
        <v>55</v>
      </c>
      <c r="C59" s="40"/>
      <c r="D59" s="40"/>
      <c r="E59" s="26">
        <f>'[1]ESTIMACIÓN DE INGRESOS'!C106</f>
        <v>0</v>
      </c>
    </row>
    <row r="60" spans="1:5" x14ac:dyDescent="0.25">
      <c r="A60" s="29">
        <v>9.3000000000000007</v>
      </c>
      <c r="B60" s="40" t="s">
        <v>56</v>
      </c>
      <c r="C60" s="40"/>
      <c r="D60" s="40"/>
      <c r="E60" s="24">
        <f>'[1]ESTIMACIÓN DE INGRESOS'!C107</f>
        <v>0</v>
      </c>
    </row>
    <row r="61" spans="1:5" x14ac:dyDescent="0.25">
      <c r="A61" s="29">
        <v>9.4</v>
      </c>
      <c r="B61" s="40" t="s">
        <v>57</v>
      </c>
      <c r="C61" s="40"/>
      <c r="D61" s="40"/>
      <c r="E61" s="26">
        <f>'[1]ESTIMACIÓN DE INGRESOS'!C108</f>
        <v>0</v>
      </c>
    </row>
    <row r="62" spans="1:5" x14ac:dyDescent="0.25">
      <c r="A62" s="29">
        <v>9.5</v>
      </c>
      <c r="B62" s="40" t="s">
        <v>58</v>
      </c>
      <c r="C62" s="40"/>
      <c r="D62" s="40"/>
      <c r="E62" s="24">
        <f>'[1]ESTIMACIÓN DE INGRESOS'!C109</f>
        <v>0</v>
      </c>
    </row>
    <row r="63" spans="1:5" x14ac:dyDescent="0.25">
      <c r="A63" s="29">
        <v>9.6</v>
      </c>
      <c r="B63" s="40" t="s">
        <v>59</v>
      </c>
      <c r="C63" s="40"/>
      <c r="D63" s="40"/>
      <c r="E63" s="26">
        <f>'[1]ESTIMACIÓN DE INGRESOS'!C110</f>
        <v>0</v>
      </c>
    </row>
    <row r="64" spans="1:5" ht="23.25" customHeight="1" x14ac:dyDescent="0.25">
      <c r="A64" s="29">
        <v>9.6999999999999993</v>
      </c>
      <c r="B64" s="40" t="s">
        <v>60</v>
      </c>
      <c r="C64" s="40"/>
      <c r="D64" s="40"/>
      <c r="E64" s="24">
        <f>'[1]ESTIMACIÓN DE INGRESOS'!C111</f>
        <v>0</v>
      </c>
    </row>
    <row r="65" spans="1:5" x14ac:dyDescent="0.25">
      <c r="A65" s="5">
        <v>0</v>
      </c>
      <c r="B65" s="31" t="s">
        <v>61</v>
      </c>
      <c r="C65" s="31"/>
      <c r="D65" s="31"/>
      <c r="E65" s="6">
        <f>SUM(E66:E68)</f>
        <v>2756250</v>
      </c>
    </row>
    <row r="66" spans="1:5" x14ac:dyDescent="0.25">
      <c r="A66" s="29">
        <v>0.1</v>
      </c>
      <c r="B66" s="32" t="s">
        <v>62</v>
      </c>
      <c r="C66" s="33"/>
      <c r="D66" s="34"/>
      <c r="E66" s="7">
        <f>'[1]ESTIMACIÓN DE INGRESOS'!C113</f>
        <v>2756250</v>
      </c>
    </row>
    <row r="67" spans="1:5" x14ac:dyDescent="0.25">
      <c r="A67" s="29">
        <v>0.2</v>
      </c>
      <c r="B67" s="32" t="s">
        <v>63</v>
      </c>
      <c r="C67" s="33"/>
      <c r="D67" s="34"/>
      <c r="E67" s="8">
        <f>'[1]ESTIMACIÓN DE INGRESOS'!C114</f>
        <v>0</v>
      </c>
    </row>
    <row r="68" spans="1:5" x14ac:dyDescent="0.25">
      <c r="A68" s="29">
        <v>0.3</v>
      </c>
      <c r="B68" s="9" t="s">
        <v>64</v>
      </c>
      <c r="C68" s="10"/>
      <c r="D68" s="11"/>
      <c r="E68" s="7">
        <f>'[1]ESTIMACIÓN DE INGRESOS'!C115</f>
        <v>0</v>
      </c>
    </row>
    <row r="69" spans="1:5" x14ac:dyDescent="0.25">
      <c r="A69" s="35" t="s">
        <v>65</v>
      </c>
      <c r="B69" s="36"/>
      <c r="C69" s="36"/>
      <c r="D69" s="36"/>
      <c r="E69" s="12">
        <f>SUM(E6+E16+E22+E25+E32+E36+E41+E51+E57+E65)</f>
        <v>97932810.620000005</v>
      </c>
    </row>
  </sheetData>
  <mergeCells count="68">
    <mergeCell ref="A1:E1"/>
    <mergeCell ref="A2:E2"/>
    <mergeCell ref="A3:D4"/>
    <mergeCell ref="E3:E4"/>
    <mergeCell ref="B6:D6"/>
    <mergeCell ref="B7:D7"/>
    <mergeCell ref="B8:D8"/>
    <mergeCell ref="B9:D9"/>
    <mergeCell ref="B10:D10"/>
    <mergeCell ref="B22:D22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34:D34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58:D58"/>
    <mergeCell ref="B47:D47"/>
    <mergeCell ref="B48:D48"/>
    <mergeCell ref="B49:D49"/>
    <mergeCell ref="B50:D50"/>
    <mergeCell ref="B51:D51"/>
    <mergeCell ref="B52:D52"/>
    <mergeCell ref="B65:D65"/>
    <mergeCell ref="B66:D66"/>
    <mergeCell ref="B67:D67"/>
    <mergeCell ref="A69:D69"/>
    <mergeCell ref="A5:D5"/>
    <mergeCell ref="B59:D59"/>
    <mergeCell ref="B60:D60"/>
    <mergeCell ref="B61:D61"/>
    <mergeCell ref="B62:D62"/>
    <mergeCell ref="B63:D63"/>
    <mergeCell ref="B64:D64"/>
    <mergeCell ref="B53:D53"/>
    <mergeCell ref="B54:D54"/>
    <mergeCell ref="B55:D55"/>
    <mergeCell ref="B56:D56"/>
    <mergeCell ref="B57:D57"/>
  </mergeCells>
  <dataValidations count="1">
    <dataValidation type="whole" operator="greaterThanOrEqual" allowBlank="1" showInputMessage="1" showErrorMessage="1" sqref="E65:E68 E51 E22 E25 E32 E36 E41 E6 E57 E61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workbookViewId="0">
      <selection activeCell="B29" sqref="B29:D29"/>
    </sheetView>
  </sheetViews>
  <sheetFormatPr baseColWidth="10" defaultRowHeight="15" x14ac:dyDescent="0.25"/>
  <cols>
    <col min="4" max="4" width="38.140625" customWidth="1"/>
    <col min="5" max="5" width="14.5703125" customWidth="1"/>
  </cols>
  <sheetData>
    <row r="1" spans="1:5" ht="26.25" x14ac:dyDescent="0.25">
      <c r="A1" s="51" t="s">
        <v>136</v>
      </c>
      <c r="B1" s="51"/>
      <c r="C1" s="51"/>
      <c r="D1" s="51"/>
      <c r="E1" s="51"/>
    </row>
    <row r="2" spans="1:5" ht="21" x14ac:dyDescent="0.25">
      <c r="A2" s="53" t="str">
        <f>'[1]ESTIMACIÓN DE INGRESOS'!A2:C2</f>
        <v>MUNICIPIO DE EL GRULLO, JALISCO</v>
      </c>
      <c r="B2" s="53"/>
      <c r="C2" s="53"/>
      <c r="D2" s="53"/>
      <c r="E2" s="53"/>
    </row>
    <row r="3" spans="1:5" ht="15" customHeight="1" x14ac:dyDescent="0.25">
      <c r="A3" s="76" t="s">
        <v>0</v>
      </c>
      <c r="B3" s="76"/>
      <c r="C3" s="76"/>
      <c r="D3" s="76"/>
      <c r="E3" s="77" t="s">
        <v>66</v>
      </c>
    </row>
    <row r="4" spans="1:5" ht="15" customHeight="1" x14ac:dyDescent="0.25">
      <c r="A4" s="76"/>
      <c r="B4" s="76"/>
      <c r="C4" s="76"/>
      <c r="D4" s="76"/>
      <c r="E4" s="77"/>
    </row>
    <row r="5" spans="1:5" ht="15.75" x14ac:dyDescent="0.25">
      <c r="A5" s="59" t="s">
        <v>139</v>
      </c>
      <c r="B5" s="60"/>
      <c r="C5" s="60"/>
      <c r="D5" s="61"/>
      <c r="E5" s="13"/>
    </row>
    <row r="6" spans="1:5" ht="15.75" x14ac:dyDescent="0.25">
      <c r="A6" s="14">
        <v>1000</v>
      </c>
      <c r="B6" s="75" t="s">
        <v>67</v>
      </c>
      <c r="C6" s="75"/>
      <c r="D6" s="75"/>
      <c r="E6" s="15">
        <f>SUM(E7:E13)</f>
        <v>53588180.120000005</v>
      </c>
    </row>
    <row r="7" spans="1:5" ht="15.75" x14ac:dyDescent="0.25">
      <c r="A7" s="16">
        <v>1100</v>
      </c>
      <c r="B7" s="65" t="s">
        <v>68</v>
      </c>
      <c r="C7" s="65"/>
      <c r="D7" s="65"/>
      <c r="E7" s="17">
        <f>'[1]PRESUP.EGRESOS FUENTE FINANCIAM'!M7</f>
        <v>35082517</v>
      </c>
    </row>
    <row r="8" spans="1:5" ht="15.75" x14ac:dyDescent="0.25">
      <c r="A8" s="16">
        <v>1200</v>
      </c>
      <c r="B8" s="65" t="s">
        <v>69</v>
      </c>
      <c r="C8" s="65"/>
      <c r="D8" s="65"/>
      <c r="E8" s="17">
        <f>'[1]PRESUP.EGRESOS FUENTE FINANCIAM'!M12</f>
        <v>8709492.9600000009</v>
      </c>
    </row>
    <row r="9" spans="1:5" ht="15.75" x14ac:dyDescent="0.25">
      <c r="A9" s="16">
        <v>1300</v>
      </c>
      <c r="B9" s="65" t="s">
        <v>70</v>
      </c>
      <c r="C9" s="65"/>
      <c r="D9" s="65"/>
      <c r="E9" s="17">
        <f>'[1]PRESUP.EGRESOS FUENTE FINANCIAM'!M17</f>
        <v>7193985.1600000001</v>
      </c>
    </row>
    <row r="10" spans="1:5" ht="15.75" x14ac:dyDescent="0.25">
      <c r="A10" s="16">
        <v>1400</v>
      </c>
      <c r="B10" s="65" t="s">
        <v>71</v>
      </c>
      <c r="C10" s="65"/>
      <c r="D10" s="65"/>
      <c r="E10" s="17">
        <f>'[1]PRESUP.EGRESOS FUENTE FINANCIAM'!M26</f>
        <v>1602185</v>
      </c>
    </row>
    <row r="11" spans="1:5" ht="15.75" x14ac:dyDescent="0.25">
      <c r="A11" s="16">
        <v>1500</v>
      </c>
      <c r="B11" s="65" t="s">
        <v>72</v>
      </c>
      <c r="C11" s="65"/>
      <c r="D11" s="65"/>
      <c r="E11" s="17">
        <f>'[1]PRESUP.EGRESOS FUENTE FINANCIAM'!M31</f>
        <v>1000000</v>
      </c>
    </row>
    <row r="12" spans="1:5" ht="15.75" x14ac:dyDescent="0.25">
      <c r="A12" s="16">
        <v>1600</v>
      </c>
      <c r="B12" s="65" t="s">
        <v>73</v>
      </c>
      <c r="C12" s="65"/>
      <c r="D12" s="65"/>
      <c r="E12" s="27">
        <f>'[1]PRESUP.EGRESOS FUENTE FINANCIAM'!M38</f>
        <v>0</v>
      </c>
    </row>
    <row r="13" spans="1:5" ht="15.75" x14ac:dyDescent="0.25">
      <c r="A13" s="16">
        <v>1700</v>
      </c>
      <c r="B13" s="66" t="s">
        <v>74</v>
      </c>
      <c r="C13" s="67"/>
      <c r="D13" s="68"/>
      <c r="E13" s="27">
        <f>'[1]PRESUP.EGRESOS FUENTE FINANCIAM'!M40</f>
        <v>0</v>
      </c>
    </row>
    <row r="14" spans="1:5" ht="15.75" x14ac:dyDescent="0.25">
      <c r="A14" s="18">
        <v>2000</v>
      </c>
      <c r="B14" s="63" t="s">
        <v>75</v>
      </c>
      <c r="C14" s="63"/>
      <c r="D14" s="63"/>
      <c r="E14" s="19">
        <f>SUM(E15:E23)</f>
        <v>12337663.57</v>
      </c>
    </row>
    <row r="15" spans="1:5" ht="32.25" customHeight="1" x14ac:dyDescent="0.25">
      <c r="A15" s="16">
        <v>2100</v>
      </c>
      <c r="B15" s="72" t="s">
        <v>76</v>
      </c>
      <c r="C15" s="73"/>
      <c r="D15" s="74"/>
      <c r="E15" s="17">
        <f>'[1]PRESUP.EGRESOS FUENTE FINANCIAM'!M44</f>
        <v>1153172</v>
      </c>
    </row>
    <row r="16" spans="1:5" ht="15.75" x14ac:dyDescent="0.25">
      <c r="A16" s="16">
        <v>2200</v>
      </c>
      <c r="B16" s="65" t="s">
        <v>77</v>
      </c>
      <c r="C16" s="65"/>
      <c r="D16" s="65"/>
      <c r="E16" s="17">
        <f>'[1]PRESUP.EGRESOS FUENTE FINANCIAM'!M53</f>
        <v>904178</v>
      </c>
    </row>
    <row r="17" spans="1:5" ht="15.75" x14ac:dyDescent="0.25">
      <c r="A17" s="16">
        <v>2300</v>
      </c>
      <c r="B17" s="65" t="s">
        <v>78</v>
      </c>
      <c r="C17" s="65"/>
      <c r="D17" s="65"/>
      <c r="E17" s="27">
        <f>'[1]PRESUP.EGRESOS FUENTE FINANCIAM'!M57</f>
        <v>0</v>
      </c>
    </row>
    <row r="18" spans="1:5" ht="15.75" x14ac:dyDescent="0.25">
      <c r="A18" s="16">
        <v>2400</v>
      </c>
      <c r="B18" s="65" t="s">
        <v>79</v>
      </c>
      <c r="C18" s="65"/>
      <c r="D18" s="65"/>
      <c r="E18" s="17">
        <f>'[1]PRESUP.EGRESOS FUENTE FINANCIAM'!M67</f>
        <v>3232351</v>
      </c>
    </row>
    <row r="19" spans="1:5" ht="15.75" x14ac:dyDescent="0.25">
      <c r="A19" s="16">
        <v>2500</v>
      </c>
      <c r="B19" s="65" t="s">
        <v>80</v>
      </c>
      <c r="C19" s="65"/>
      <c r="D19" s="65"/>
      <c r="E19" s="17">
        <f>'[1]PRESUP.EGRESOS FUENTE FINANCIAM'!M77</f>
        <v>402652</v>
      </c>
    </row>
    <row r="20" spans="1:5" ht="15.75" x14ac:dyDescent="0.25">
      <c r="A20" s="16">
        <v>2600</v>
      </c>
      <c r="B20" s="65" t="s">
        <v>81</v>
      </c>
      <c r="C20" s="65"/>
      <c r="D20" s="65"/>
      <c r="E20" s="17">
        <f>'[1]PRESUP.EGRESOS FUENTE FINANCIAM'!M85</f>
        <v>5043189.57</v>
      </c>
    </row>
    <row r="21" spans="1:5" ht="15.75" x14ac:dyDescent="0.25">
      <c r="A21" s="16">
        <v>2700</v>
      </c>
      <c r="B21" s="66" t="s">
        <v>82</v>
      </c>
      <c r="C21" s="67"/>
      <c r="D21" s="68"/>
      <c r="E21" s="17">
        <f>'[1]PRESUP.EGRESOS FUENTE FINANCIAM'!M88</f>
        <v>302401</v>
      </c>
    </row>
    <row r="22" spans="1:5" ht="15.75" x14ac:dyDescent="0.25">
      <c r="A22" s="16">
        <v>2800</v>
      </c>
      <c r="B22" s="66" t="s">
        <v>83</v>
      </c>
      <c r="C22" s="67"/>
      <c r="D22" s="68"/>
      <c r="E22" s="17">
        <f>'[1]PRESUP.EGRESOS FUENTE FINANCIAM'!M94</f>
        <v>54200</v>
      </c>
    </row>
    <row r="23" spans="1:5" ht="15.75" x14ac:dyDescent="0.25">
      <c r="A23" s="16">
        <v>2900</v>
      </c>
      <c r="B23" s="65" t="s">
        <v>84</v>
      </c>
      <c r="C23" s="65"/>
      <c r="D23" s="65"/>
      <c r="E23" s="17">
        <f>'[1]PRESUP.EGRESOS FUENTE FINANCIAM'!M98</f>
        <v>1245520</v>
      </c>
    </row>
    <row r="24" spans="1:5" ht="15.75" x14ac:dyDescent="0.25">
      <c r="A24" s="18">
        <v>3000</v>
      </c>
      <c r="B24" s="63" t="s">
        <v>85</v>
      </c>
      <c r="C24" s="63"/>
      <c r="D24" s="63"/>
      <c r="E24" s="19">
        <f>SUM(E25:E33)</f>
        <v>11688046</v>
      </c>
    </row>
    <row r="25" spans="1:5" ht="15.75" x14ac:dyDescent="0.25">
      <c r="A25" s="16">
        <v>3100</v>
      </c>
      <c r="B25" s="65" t="s">
        <v>86</v>
      </c>
      <c r="C25" s="65"/>
      <c r="D25" s="65"/>
      <c r="E25" s="17">
        <f>'[1]PRESUP.EGRESOS FUENTE FINANCIAM'!M109</f>
        <v>5772866</v>
      </c>
    </row>
    <row r="26" spans="1:5" ht="15.75" x14ac:dyDescent="0.25">
      <c r="A26" s="16">
        <v>3200</v>
      </c>
      <c r="B26" s="65" t="s">
        <v>87</v>
      </c>
      <c r="C26" s="65"/>
      <c r="D26" s="65"/>
      <c r="E26" s="17">
        <f>'[1]PRESUP.EGRESOS FUENTE FINANCIAM'!M119</f>
        <v>730500</v>
      </c>
    </row>
    <row r="27" spans="1:5" ht="15.75" x14ac:dyDescent="0.25">
      <c r="A27" s="16">
        <v>3300</v>
      </c>
      <c r="B27" s="65" t="s">
        <v>88</v>
      </c>
      <c r="C27" s="65"/>
      <c r="D27" s="65"/>
      <c r="E27" s="17">
        <f>'[1]PRESUP.EGRESOS FUENTE FINANCIAM'!M129</f>
        <v>25000</v>
      </c>
    </row>
    <row r="28" spans="1:5" ht="15.75" x14ac:dyDescent="0.25">
      <c r="A28" s="16">
        <v>3400</v>
      </c>
      <c r="B28" s="65" t="s">
        <v>89</v>
      </c>
      <c r="C28" s="65"/>
      <c r="D28" s="65"/>
      <c r="E28" s="17">
        <f>'[1]PRESUP.EGRESOS FUENTE FINANCIAM'!M139</f>
        <v>222680</v>
      </c>
    </row>
    <row r="29" spans="1:5" ht="30" customHeight="1" x14ac:dyDescent="0.25">
      <c r="A29" s="16">
        <v>3500</v>
      </c>
      <c r="B29" s="72" t="s">
        <v>90</v>
      </c>
      <c r="C29" s="73"/>
      <c r="D29" s="74"/>
      <c r="E29" s="17">
        <f>'[1]PRESUP.EGRESOS FUENTE FINANCIAM'!M149</f>
        <v>1131810</v>
      </c>
    </row>
    <row r="30" spans="1:5" ht="15.75" x14ac:dyDescent="0.25">
      <c r="A30" s="16">
        <v>3600</v>
      </c>
      <c r="B30" s="65" t="s">
        <v>91</v>
      </c>
      <c r="C30" s="65"/>
      <c r="D30" s="65"/>
      <c r="E30" s="17">
        <f>'[1]PRESUP.EGRESOS FUENTE FINANCIAM'!M159</f>
        <v>87200</v>
      </c>
    </row>
    <row r="31" spans="1:5" ht="15.75" x14ac:dyDescent="0.25">
      <c r="A31" s="16">
        <v>3700</v>
      </c>
      <c r="B31" s="66" t="s">
        <v>92</v>
      </c>
      <c r="C31" s="67"/>
      <c r="D31" s="68"/>
      <c r="E31" s="17">
        <f>'[1]PRESUP.EGRESOS FUENTE FINANCIAM'!M167</f>
        <v>352960</v>
      </c>
    </row>
    <row r="32" spans="1:5" ht="15.75" x14ac:dyDescent="0.25">
      <c r="A32" s="16">
        <v>3800</v>
      </c>
      <c r="B32" s="66" t="s">
        <v>93</v>
      </c>
      <c r="C32" s="67"/>
      <c r="D32" s="68"/>
      <c r="E32" s="17">
        <f>'[1]PRESUP.EGRESOS FUENTE FINANCIAM'!M177</f>
        <v>1525600</v>
      </c>
    </row>
    <row r="33" spans="1:5" ht="15.75" x14ac:dyDescent="0.25">
      <c r="A33" s="16">
        <v>3900</v>
      </c>
      <c r="B33" s="65" t="s">
        <v>94</v>
      </c>
      <c r="C33" s="65"/>
      <c r="D33" s="65"/>
      <c r="E33" s="17">
        <f>'[1]PRESUP.EGRESOS FUENTE FINANCIAM'!M183</f>
        <v>1839430</v>
      </c>
    </row>
    <row r="34" spans="1:5" ht="15.75" x14ac:dyDescent="0.25">
      <c r="A34" s="18">
        <v>4000</v>
      </c>
      <c r="B34" s="63" t="s">
        <v>95</v>
      </c>
      <c r="C34" s="63"/>
      <c r="D34" s="63"/>
      <c r="E34" s="19">
        <f>SUM(E35:E43)</f>
        <v>7474559</v>
      </c>
    </row>
    <row r="35" spans="1:5" ht="15.75" x14ac:dyDescent="0.25">
      <c r="A35" s="20">
        <v>4100</v>
      </c>
      <c r="B35" s="62" t="s">
        <v>96</v>
      </c>
      <c r="C35" s="62"/>
      <c r="D35" s="62"/>
      <c r="E35" s="27">
        <f>'[1]PRESUP.EGRESOS FUENTE FINANCIAM'!M194</f>
        <v>0</v>
      </c>
    </row>
    <row r="36" spans="1:5" ht="15.75" x14ac:dyDescent="0.25">
      <c r="A36" s="20">
        <v>4200</v>
      </c>
      <c r="B36" s="62" t="s">
        <v>97</v>
      </c>
      <c r="C36" s="62"/>
      <c r="D36" s="62"/>
      <c r="E36" s="17">
        <f>'[1]PRESUP.EGRESOS FUENTE FINANCIAM'!M204</f>
        <v>3772749</v>
      </c>
    </row>
    <row r="37" spans="1:5" ht="15.75" x14ac:dyDescent="0.25">
      <c r="A37" s="20">
        <v>4300</v>
      </c>
      <c r="B37" s="69" t="s">
        <v>98</v>
      </c>
      <c r="C37" s="70"/>
      <c r="D37" s="71"/>
      <c r="E37" s="27">
        <f>'[1]PRESUP.EGRESOS FUENTE FINANCIAM'!M210</f>
        <v>0</v>
      </c>
    </row>
    <row r="38" spans="1:5" ht="15.75" x14ac:dyDescent="0.25">
      <c r="A38" s="20">
        <v>4400</v>
      </c>
      <c r="B38" s="62" t="s">
        <v>99</v>
      </c>
      <c r="C38" s="62"/>
      <c r="D38" s="62"/>
      <c r="E38" s="17">
        <f>'[1]PRESUP.EGRESOS FUENTE FINANCIAM'!M220</f>
        <v>2178360</v>
      </c>
    </row>
    <row r="39" spans="1:5" ht="15.75" x14ac:dyDescent="0.25">
      <c r="A39" s="20">
        <v>4500</v>
      </c>
      <c r="B39" s="65" t="s">
        <v>58</v>
      </c>
      <c r="C39" s="65"/>
      <c r="D39" s="65"/>
      <c r="E39" s="17">
        <f>'[1]PRESUP.EGRESOS FUENTE FINANCIAM'!M229</f>
        <v>1523450</v>
      </c>
    </row>
    <row r="40" spans="1:5" ht="15.75" x14ac:dyDescent="0.25">
      <c r="A40" s="20">
        <v>4600</v>
      </c>
      <c r="B40" s="66" t="s">
        <v>100</v>
      </c>
      <c r="C40" s="67"/>
      <c r="D40" s="68"/>
      <c r="E40" s="27">
        <f>'[1]PRESUP.EGRESOS FUENTE FINANCIAM'!M233</f>
        <v>0</v>
      </c>
    </row>
    <row r="41" spans="1:5" ht="15.75" x14ac:dyDescent="0.25">
      <c r="A41" s="20">
        <v>4700</v>
      </c>
      <c r="B41" s="66" t="s">
        <v>101</v>
      </c>
      <c r="C41" s="67"/>
      <c r="D41" s="68"/>
      <c r="E41" s="27">
        <f>'[1]PRESUP.EGRESOS FUENTE FINANCIAM'!M241</f>
        <v>0</v>
      </c>
    </row>
    <row r="42" spans="1:5" ht="15.75" x14ac:dyDescent="0.25">
      <c r="A42" s="20">
        <v>4800</v>
      </c>
      <c r="B42" s="65" t="s">
        <v>102</v>
      </c>
      <c r="C42" s="65"/>
      <c r="D42" s="65"/>
      <c r="E42" s="27">
        <f>'[1]PRESUP.EGRESOS FUENTE FINANCIAM'!M243</f>
        <v>0</v>
      </c>
    </row>
    <row r="43" spans="1:5" ht="15.75" x14ac:dyDescent="0.25">
      <c r="A43" s="20">
        <v>4900</v>
      </c>
      <c r="B43" s="62" t="s">
        <v>103</v>
      </c>
      <c r="C43" s="62"/>
      <c r="D43" s="62"/>
      <c r="E43" s="27">
        <f>'[1]PRESUP.EGRESOS FUENTE FINANCIAM'!M249</f>
        <v>0</v>
      </c>
    </row>
    <row r="44" spans="1:5" ht="15.75" x14ac:dyDescent="0.25">
      <c r="A44" s="18">
        <v>5000</v>
      </c>
      <c r="B44" s="63" t="s">
        <v>104</v>
      </c>
      <c r="C44" s="63"/>
      <c r="D44" s="63"/>
      <c r="E44" s="19">
        <f>SUM(E45:E53)</f>
        <v>1870000</v>
      </c>
    </row>
    <row r="45" spans="1:5" ht="15.75" x14ac:dyDescent="0.25">
      <c r="A45" s="20">
        <v>5100</v>
      </c>
      <c r="B45" s="62" t="s">
        <v>105</v>
      </c>
      <c r="C45" s="62"/>
      <c r="D45" s="62"/>
      <c r="E45" s="17">
        <f>'[1]PRESUP.EGRESOS FUENTE FINANCIAM'!M254</f>
        <v>195000</v>
      </c>
    </row>
    <row r="46" spans="1:5" ht="15.75" x14ac:dyDescent="0.25">
      <c r="A46" s="20">
        <v>5200</v>
      </c>
      <c r="B46" s="62" t="s">
        <v>106</v>
      </c>
      <c r="C46" s="62"/>
      <c r="D46" s="62"/>
      <c r="E46" s="17">
        <f>'[1]PRESUP.EGRESOS FUENTE FINANCIAM'!M261</f>
        <v>10000</v>
      </c>
    </row>
    <row r="47" spans="1:5" ht="15.75" x14ac:dyDescent="0.25">
      <c r="A47" s="20">
        <v>5300</v>
      </c>
      <c r="B47" s="62" t="s">
        <v>107</v>
      </c>
      <c r="C47" s="62"/>
      <c r="D47" s="62"/>
      <c r="E47" s="27">
        <f>'[1]PRESUP.EGRESOS FUENTE FINANCIAM'!M266</f>
        <v>0</v>
      </c>
    </row>
    <row r="48" spans="1:5" ht="15.75" x14ac:dyDescent="0.25">
      <c r="A48" s="20">
        <v>5400</v>
      </c>
      <c r="B48" s="62" t="s">
        <v>108</v>
      </c>
      <c r="C48" s="62"/>
      <c r="D48" s="62"/>
      <c r="E48" s="17">
        <f>'[1]PRESUP.EGRESOS FUENTE FINANCIAM'!M269</f>
        <v>200000</v>
      </c>
    </row>
    <row r="49" spans="1:5" ht="15.75" x14ac:dyDescent="0.25">
      <c r="A49" s="20">
        <v>5500</v>
      </c>
      <c r="B49" s="65" t="s">
        <v>109</v>
      </c>
      <c r="C49" s="65"/>
      <c r="D49" s="65"/>
      <c r="E49" s="27">
        <f>'[1]PRESUP.EGRESOS FUENTE FINANCIAM'!M276</f>
        <v>0</v>
      </c>
    </row>
    <row r="50" spans="1:5" ht="15.75" x14ac:dyDescent="0.25">
      <c r="A50" s="20">
        <v>5600</v>
      </c>
      <c r="B50" s="66" t="s">
        <v>110</v>
      </c>
      <c r="C50" s="67"/>
      <c r="D50" s="68"/>
      <c r="E50" s="17">
        <f>'[1]PRESUP.EGRESOS FUENTE FINANCIAM'!M278</f>
        <v>365000</v>
      </c>
    </row>
    <row r="51" spans="1:5" ht="15.75" x14ac:dyDescent="0.25">
      <c r="A51" s="20">
        <v>5700</v>
      </c>
      <c r="B51" s="66" t="s">
        <v>111</v>
      </c>
      <c r="C51" s="67"/>
      <c r="D51" s="68"/>
      <c r="E51" s="27">
        <f>'[1]PRESUP.EGRESOS FUENTE FINANCIAM'!M287</f>
        <v>0</v>
      </c>
    </row>
    <row r="52" spans="1:5" ht="15.75" x14ac:dyDescent="0.25">
      <c r="A52" s="20">
        <v>5800</v>
      </c>
      <c r="B52" s="65" t="s">
        <v>112</v>
      </c>
      <c r="C52" s="65"/>
      <c r="D52" s="65"/>
      <c r="E52" s="17">
        <f>'[1]PRESUP.EGRESOS FUENTE FINANCIAM'!M297</f>
        <v>1000000</v>
      </c>
    </row>
    <row r="53" spans="1:5" ht="15.75" x14ac:dyDescent="0.25">
      <c r="A53" s="20">
        <v>5900</v>
      </c>
      <c r="B53" s="62" t="s">
        <v>113</v>
      </c>
      <c r="C53" s="62"/>
      <c r="D53" s="62"/>
      <c r="E53" s="17">
        <f>'[1]PRESUP.EGRESOS FUENTE FINANCIAM'!M302</f>
        <v>100000</v>
      </c>
    </row>
    <row r="54" spans="1:5" ht="15.75" x14ac:dyDescent="0.25">
      <c r="A54" s="18">
        <v>6000</v>
      </c>
      <c r="B54" s="63" t="s">
        <v>114</v>
      </c>
      <c r="C54" s="63"/>
      <c r="D54" s="63"/>
      <c r="E54" s="19">
        <f>SUM(E55:E57)</f>
        <v>10974362</v>
      </c>
    </row>
    <row r="55" spans="1:5" ht="15.75" x14ac:dyDescent="0.25">
      <c r="A55" s="21">
        <v>6100</v>
      </c>
      <c r="B55" s="64" t="s">
        <v>115</v>
      </c>
      <c r="C55" s="64"/>
      <c r="D55" s="64"/>
      <c r="E55" s="17">
        <f>'[1]PRESUP.EGRESOS FUENTE FINANCIAM'!M313</f>
        <v>10974362</v>
      </c>
    </row>
    <row r="56" spans="1:5" ht="15.75" x14ac:dyDescent="0.25">
      <c r="A56" s="20">
        <v>6200</v>
      </c>
      <c r="B56" s="62" t="s">
        <v>116</v>
      </c>
      <c r="C56" s="62"/>
      <c r="D56" s="62"/>
      <c r="E56" s="27">
        <f>'[1]PRESUP.EGRESOS FUENTE FINANCIAM'!M322</f>
        <v>0</v>
      </c>
    </row>
    <row r="57" spans="1:5" ht="15.75" x14ac:dyDescent="0.25">
      <c r="A57" s="20">
        <v>6300</v>
      </c>
      <c r="B57" s="62" t="s">
        <v>117</v>
      </c>
      <c r="C57" s="62"/>
      <c r="D57" s="62"/>
      <c r="E57" s="27">
        <f>'[1]PRESUP.EGRESOS FUENTE FINANCIAM'!M331</f>
        <v>0</v>
      </c>
    </row>
    <row r="58" spans="1:5" ht="15.75" x14ac:dyDescent="0.25">
      <c r="A58" s="18">
        <v>7000</v>
      </c>
      <c r="B58" s="63" t="s">
        <v>118</v>
      </c>
      <c r="C58" s="63"/>
      <c r="D58" s="63"/>
      <c r="E58" s="28">
        <f>SUM(E59:E65)</f>
        <v>0</v>
      </c>
    </row>
    <row r="59" spans="1:5" ht="15.75" x14ac:dyDescent="0.25">
      <c r="A59" s="20">
        <v>7100</v>
      </c>
      <c r="B59" s="62" t="s">
        <v>119</v>
      </c>
      <c r="C59" s="62"/>
      <c r="D59" s="62"/>
      <c r="E59" s="27">
        <f>'[1]PRESUP.EGRESOS FUENTE FINANCIAM'!M335</f>
        <v>0</v>
      </c>
    </row>
    <row r="60" spans="1:5" ht="15.75" x14ac:dyDescent="0.25">
      <c r="A60" s="20">
        <v>7200</v>
      </c>
      <c r="B60" s="62" t="s">
        <v>120</v>
      </c>
      <c r="C60" s="62"/>
      <c r="D60" s="62"/>
      <c r="E60" s="27">
        <f>'[1]PRESUP.EGRESOS FUENTE FINANCIAM'!M338</f>
        <v>0</v>
      </c>
    </row>
    <row r="61" spans="1:5" ht="15.75" x14ac:dyDescent="0.25">
      <c r="A61" s="20">
        <v>7300</v>
      </c>
      <c r="B61" s="62" t="s">
        <v>121</v>
      </c>
      <c r="C61" s="62"/>
      <c r="D61" s="62"/>
      <c r="E61" s="27">
        <f>'[1]PRESUP.EGRESOS FUENTE FINANCIAM'!M348</f>
        <v>0</v>
      </c>
    </row>
    <row r="62" spans="1:5" ht="15.75" x14ac:dyDescent="0.25">
      <c r="A62" s="20">
        <v>7400</v>
      </c>
      <c r="B62" s="62" t="s">
        <v>122</v>
      </c>
      <c r="C62" s="62"/>
      <c r="D62" s="62"/>
      <c r="E62" s="27">
        <f>'[1]PRESUP.EGRESOS FUENTE FINANCIAM'!M355</f>
        <v>0</v>
      </c>
    </row>
    <row r="63" spans="1:5" ht="15.75" x14ac:dyDescent="0.25">
      <c r="A63" s="20">
        <v>7500</v>
      </c>
      <c r="B63" s="62" t="s">
        <v>123</v>
      </c>
      <c r="C63" s="62"/>
      <c r="D63" s="62"/>
      <c r="E63" s="27">
        <f>'[1]PRESUP.EGRESOS FUENTE FINANCIAM'!M365</f>
        <v>0</v>
      </c>
    </row>
    <row r="64" spans="1:5" ht="15.75" x14ac:dyDescent="0.25">
      <c r="A64" s="20">
        <v>7600</v>
      </c>
      <c r="B64" s="62" t="s">
        <v>124</v>
      </c>
      <c r="C64" s="62"/>
      <c r="D64" s="62"/>
      <c r="E64" s="27">
        <f>'[1]PRESUP.EGRESOS FUENTE FINANCIAM'!M375</f>
        <v>0</v>
      </c>
    </row>
    <row r="65" spans="1:5" ht="15.75" x14ac:dyDescent="0.25">
      <c r="A65" s="20">
        <v>7900</v>
      </c>
      <c r="B65" s="62" t="s">
        <v>125</v>
      </c>
      <c r="C65" s="62"/>
      <c r="D65" s="62"/>
      <c r="E65" s="27">
        <f>'[1]PRESUP.EGRESOS FUENTE FINANCIAM'!M378</f>
        <v>0</v>
      </c>
    </row>
    <row r="66" spans="1:5" ht="15.75" x14ac:dyDescent="0.25">
      <c r="A66" s="18">
        <v>8000</v>
      </c>
      <c r="B66" s="63" t="s">
        <v>126</v>
      </c>
      <c r="C66" s="63"/>
      <c r="D66" s="63"/>
      <c r="E66" s="28">
        <f>SUM(E67:E69)</f>
        <v>0</v>
      </c>
    </row>
    <row r="67" spans="1:5" ht="15.75" x14ac:dyDescent="0.25">
      <c r="A67" s="20">
        <v>8100</v>
      </c>
      <c r="B67" s="62" t="s">
        <v>48</v>
      </c>
      <c r="C67" s="62"/>
      <c r="D67" s="62"/>
      <c r="E67" s="27">
        <f>'[1]PRESUP.EGRESOS FUENTE FINANCIAM'!M383</f>
        <v>0</v>
      </c>
    </row>
    <row r="68" spans="1:5" ht="15.75" x14ac:dyDescent="0.25">
      <c r="A68" s="20">
        <v>8300</v>
      </c>
      <c r="B68" s="62" t="s">
        <v>49</v>
      </c>
      <c r="C68" s="62"/>
      <c r="D68" s="62"/>
      <c r="E68" s="27">
        <f>'[1]PRESUP.EGRESOS FUENTE FINANCIAM'!M390</f>
        <v>0</v>
      </c>
    </row>
    <row r="69" spans="1:5" ht="15.75" x14ac:dyDescent="0.25">
      <c r="A69" s="20">
        <v>8500</v>
      </c>
      <c r="B69" s="62" t="s">
        <v>50</v>
      </c>
      <c r="C69" s="62"/>
      <c r="D69" s="62"/>
      <c r="E69" s="27">
        <f>'[1]PRESUP.EGRESOS FUENTE FINANCIAM'!M396</f>
        <v>0</v>
      </c>
    </row>
    <row r="70" spans="1:5" ht="15.75" x14ac:dyDescent="0.25">
      <c r="A70" s="18">
        <v>9000</v>
      </c>
      <c r="B70" s="63" t="s">
        <v>127</v>
      </c>
      <c r="C70" s="63"/>
      <c r="D70" s="63"/>
      <c r="E70" s="28">
        <f>SUM(E71:E77)</f>
        <v>0</v>
      </c>
    </row>
    <row r="71" spans="1:5" ht="15.75" x14ac:dyDescent="0.25">
      <c r="A71" s="20">
        <v>9100</v>
      </c>
      <c r="B71" s="62" t="s">
        <v>128</v>
      </c>
      <c r="C71" s="62"/>
      <c r="D71" s="62"/>
      <c r="E71" s="27">
        <f>'[1]PRESUP.EGRESOS FUENTE FINANCIAM'!M401</f>
        <v>0</v>
      </c>
    </row>
    <row r="72" spans="1:5" ht="15.75" x14ac:dyDescent="0.25">
      <c r="A72" s="20">
        <v>9200</v>
      </c>
      <c r="B72" s="62" t="s">
        <v>129</v>
      </c>
      <c r="C72" s="62"/>
      <c r="D72" s="62"/>
      <c r="E72" s="27">
        <f>'[1]PRESUP.EGRESOS FUENTE FINANCIAM'!M410</f>
        <v>0</v>
      </c>
    </row>
    <row r="73" spans="1:5" ht="15.75" x14ac:dyDescent="0.25">
      <c r="A73" s="20">
        <v>9300</v>
      </c>
      <c r="B73" s="62" t="s">
        <v>130</v>
      </c>
      <c r="C73" s="62"/>
      <c r="D73" s="62"/>
      <c r="E73" s="27">
        <f>'[1]PRESUP.EGRESOS FUENTE FINANCIAM'!M419</f>
        <v>0</v>
      </c>
    </row>
    <row r="74" spans="1:5" ht="15.75" x14ac:dyDescent="0.25">
      <c r="A74" s="20">
        <v>9400</v>
      </c>
      <c r="B74" s="62" t="s">
        <v>131</v>
      </c>
      <c r="C74" s="62"/>
      <c r="D74" s="62"/>
      <c r="E74" s="27">
        <f>'[1]PRESUP.EGRESOS FUENTE FINANCIAM'!M422</f>
        <v>0</v>
      </c>
    </row>
    <row r="75" spans="1:5" ht="15.75" x14ac:dyDescent="0.25">
      <c r="A75" s="20">
        <v>9500</v>
      </c>
      <c r="B75" s="62" t="s">
        <v>132</v>
      </c>
      <c r="C75" s="62"/>
      <c r="D75" s="62"/>
      <c r="E75" s="27">
        <f>'[1]PRESUP.EGRESOS FUENTE FINANCIAM'!M425</f>
        <v>0</v>
      </c>
    </row>
    <row r="76" spans="1:5" ht="15.75" x14ac:dyDescent="0.25">
      <c r="A76" s="20">
        <v>9600</v>
      </c>
      <c r="B76" s="62" t="s">
        <v>133</v>
      </c>
      <c r="C76" s="62"/>
      <c r="D76" s="62"/>
      <c r="E76" s="27">
        <f>'[1]PRESUP.EGRESOS FUENTE FINANCIAM'!M427</f>
        <v>0</v>
      </c>
    </row>
    <row r="77" spans="1:5" ht="15.75" x14ac:dyDescent="0.25">
      <c r="A77" s="22">
        <v>9900</v>
      </c>
      <c r="B77" s="56" t="s">
        <v>134</v>
      </c>
      <c r="C77" s="56"/>
      <c r="D77" s="56"/>
      <c r="E77" s="27">
        <f>'[1]PRESUP.EGRESOS FUENTE FINANCIAM'!M430</f>
        <v>0</v>
      </c>
    </row>
    <row r="78" spans="1:5" ht="15.75" x14ac:dyDescent="0.25">
      <c r="A78" s="57" t="s">
        <v>135</v>
      </c>
      <c r="B78" s="58"/>
      <c r="C78" s="58"/>
      <c r="D78" s="58"/>
      <c r="E78" s="23">
        <f>E6+E14+E24+E34+E44+E54+E58+E66+E70</f>
        <v>97932810.689999998</v>
      </c>
    </row>
  </sheetData>
  <mergeCells count="78">
    <mergeCell ref="A1:E1"/>
    <mergeCell ref="A2:E2"/>
    <mergeCell ref="A3:D4"/>
    <mergeCell ref="E3:E4"/>
    <mergeCell ref="B6:D6"/>
    <mergeCell ref="B7:D7"/>
    <mergeCell ref="B8:D8"/>
    <mergeCell ref="B9:D9"/>
    <mergeCell ref="B10:D10"/>
    <mergeCell ref="B22:D22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34:D34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58:D58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60:D60"/>
    <mergeCell ref="B61:D61"/>
    <mergeCell ref="B62:D62"/>
    <mergeCell ref="B63:D63"/>
    <mergeCell ref="B64:D64"/>
    <mergeCell ref="B77:D77"/>
    <mergeCell ref="A78:D78"/>
    <mergeCell ref="A5:D5"/>
    <mergeCell ref="B71:D71"/>
    <mergeCell ref="B72:D72"/>
    <mergeCell ref="B73:D73"/>
    <mergeCell ref="B74:D74"/>
    <mergeCell ref="B75:D75"/>
    <mergeCell ref="B76:D76"/>
    <mergeCell ref="B65:D65"/>
    <mergeCell ref="B66:D66"/>
    <mergeCell ref="B67:D67"/>
    <mergeCell ref="B68:D68"/>
    <mergeCell ref="B69:D69"/>
    <mergeCell ref="B70:D70"/>
    <mergeCell ref="B59:D59"/>
  </mergeCells>
  <dataValidations count="1">
    <dataValidation type="whole" operator="greaterThanOrEqual" allowBlank="1" showInputMessage="1" showErrorMessage="1" sqref="E74 E70 E66 E58 E54 E34 E44 E24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EST. INGRESOS</vt:lpstr>
      <vt:lpstr>PRESUP. EGRESOS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GHIA</cp:lastModifiedBy>
  <dcterms:created xsi:type="dcterms:W3CDTF">2018-12-17T23:58:11Z</dcterms:created>
  <dcterms:modified xsi:type="dcterms:W3CDTF">2019-01-02T20:37:07Z</dcterms:modified>
</cp:coreProperties>
</file>